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00" yWindow="1092" windowWidth="9648" windowHeight="8868"/>
  </bookViews>
  <sheets>
    <sheet name="Page 1" sheetId="1" r:id="rId1"/>
  </sheets>
  <definedNames>
    <definedName name="_xlnm.Print_Titles" localSheetId="0">'Page 1'!$1:$1</definedName>
  </definedNames>
  <calcPr calcId="124519"/>
</workbook>
</file>

<file path=xl/calcChain.xml><?xml version="1.0" encoding="utf-8"?>
<calcChain xmlns="http://schemas.openxmlformats.org/spreadsheetml/2006/main">
  <c r="D177" i="1"/>
  <c r="E177"/>
  <c r="F177"/>
  <c r="C177"/>
  <c r="F176"/>
  <c r="D176"/>
  <c r="E176"/>
  <c r="C176"/>
  <c r="F172"/>
  <c r="F173" s="1"/>
  <c r="E172"/>
  <c r="E173" s="1"/>
  <c r="D172"/>
  <c r="D173" s="1"/>
  <c r="C172"/>
  <c r="C173" s="1"/>
  <c r="F155"/>
  <c r="F156" s="1"/>
  <c r="E155"/>
  <c r="E156" s="1"/>
  <c r="D155"/>
  <c r="D156" s="1"/>
  <c r="C155"/>
  <c r="C156" s="1"/>
  <c r="F137"/>
  <c r="F138" s="1"/>
  <c r="E137"/>
  <c r="E138" s="1"/>
  <c r="D137"/>
  <c r="D138" s="1"/>
  <c r="C137"/>
  <c r="C138" s="1"/>
  <c r="F121"/>
  <c r="E121"/>
  <c r="D121"/>
  <c r="C121"/>
  <c r="F103"/>
  <c r="E103"/>
  <c r="D103"/>
  <c r="C103"/>
  <c r="F85"/>
  <c r="E85"/>
  <c r="D85"/>
  <c r="C85"/>
  <c r="F69"/>
  <c r="E69"/>
  <c r="D69"/>
  <c r="C69"/>
  <c r="F52"/>
  <c r="E52"/>
  <c r="D52"/>
  <c r="C52"/>
  <c r="F35"/>
  <c r="E35"/>
  <c r="D35"/>
  <c r="C35"/>
  <c r="F17"/>
  <c r="E17"/>
  <c r="D17"/>
  <c r="C17"/>
  <c r="D30"/>
  <c r="E30"/>
  <c r="F30"/>
  <c r="C30"/>
  <c r="D13"/>
  <c r="E13"/>
  <c r="F13"/>
  <c r="C13"/>
  <c r="F116"/>
  <c r="E116"/>
  <c r="D116"/>
  <c r="C116"/>
  <c r="C86" l="1"/>
  <c r="C122"/>
  <c r="F104"/>
  <c r="F122"/>
  <c r="E122"/>
  <c r="D122"/>
  <c r="F70"/>
  <c r="C18"/>
  <c r="C36"/>
  <c r="F18"/>
  <c r="F36"/>
  <c r="E18"/>
  <c r="E36"/>
  <c r="D18"/>
  <c r="D36"/>
  <c r="F168"/>
  <c r="E168"/>
  <c r="D168"/>
  <c r="C168"/>
  <c r="F150"/>
  <c r="E150"/>
  <c r="D150"/>
  <c r="C150"/>
  <c r="F133"/>
  <c r="E133"/>
  <c r="D133"/>
  <c r="C133"/>
  <c r="F81"/>
  <c r="F86" s="1"/>
  <c r="E81"/>
  <c r="E86" s="1"/>
  <c r="D81"/>
  <c r="D86" s="1"/>
  <c r="C81"/>
  <c r="F98"/>
  <c r="E98"/>
  <c r="E104" s="1"/>
  <c r="D98"/>
  <c r="D104" s="1"/>
  <c r="C98"/>
  <c r="C104" s="1"/>
  <c r="F64"/>
  <c r="E64"/>
  <c r="E70" s="1"/>
  <c r="D64"/>
  <c r="D70" s="1"/>
  <c r="C64"/>
  <c r="C70" s="1"/>
  <c r="F48"/>
  <c r="E48"/>
  <c r="E53" s="1"/>
  <c r="D48"/>
  <c r="C48"/>
  <c r="D53" l="1"/>
  <c r="F53"/>
  <c r="C53"/>
</calcChain>
</file>

<file path=xl/sharedStrings.xml><?xml version="1.0" encoding="utf-8"?>
<sst xmlns="http://schemas.openxmlformats.org/spreadsheetml/2006/main" count="384" uniqueCount="97">
  <si>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</si>
  <si>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</si>
  <si>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</si>
  <si>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</si>
  <si>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</si>
  <si>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</si>
  <si>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</si>
  <si>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</si>
  <si>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</si>
  <si>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</si>
  <si>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Обед</t>
  </si>
  <si>
    <t>Овощи по сезону (огурец свежий, помидор свежий, капуста квашеная, огурец соленый, помидор соленый, свекла отварная)</t>
  </si>
  <si>
    <t>ТТК № 1,2,3,4,5</t>
  </si>
  <si>
    <t/>
  </si>
  <si>
    <t>200</t>
  </si>
  <si>
    <t>103</t>
  </si>
  <si>
    <t>2011</t>
  </si>
  <si>
    <t>150</t>
  </si>
  <si>
    <t>2004</t>
  </si>
  <si>
    <t>349</t>
  </si>
  <si>
    <t xml:space="preserve">Хлеб пшеничный </t>
  </si>
  <si>
    <t>ТТК № 6</t>
  </si>
  <si>
    <t xml:space="preserve">Хлеб пеклеванный </t>
  </si>
  <si>
    <t>40</t>
  </si>
  <si>
    <t>ТТК № 7</t>
  </si>
  <si>
    <t>Итого за прием пищи:</t>
  </si>
  <si>
    <t>700</t>
  </si>
  <si>
    <t>2 день</t>
  </si>
  <si>
    <t>102</t>
  </si>
  <si>
    <t>90</t>
  </si>
  <si>
    <t>4 день</t>
  </si>
  <si>
    <t>5 день</t>
  </si>
  <si>
    <t>82</t>
  </si>
  <si>
    <t>6 день</t>
  </si>
  <si>
    <t>7 день</t>
  </si>
  <si>
    <t>8 день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</si>
  <si>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</si>
  <si>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</si>
  <si>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</si>
  <si>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</si>
  <si>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</si>
  <si>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</si>
  <si>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</si>
  <si>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</si>
  <si>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2011. - 544с.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</si>
  <si>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</si>
  <si>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</si>
  <si>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3 день</t>
  </si>
  <si>
    <t>9 день</t>
  </si>
  <si>
    <t>10 день</t>
  </si>
  <si>
    <t>90/30</t>
  </si>
  <si>
    <t>2011/2004</t>
  </si>
  <si>
    <t>239/593</t>
  </si>
  <si>
    <t>ТТК 547</t>
  </si>
  <si>
    <t xml:space="preserve">Компот из смеси сухофруктов </t>
  </si>
  <si>
    <t>297/593</t>
  </si>
  <si>
    <t xml:space="preserve">Щи из свежей капусты с картофелем </t>
  </si>
  <si>
    <t xml:space="preserve">Фрикадельки из птицы  с соусом  </t>
  </si>
  <si>
    <t>Каша вязкая гречневая</t>
  </si>
  <si>
    <t xml:space="preserve">Суп картофельный с крупой (рис) </t>
  </si>
  <si>
    <t>Котлета рубленая из птицы</t>
  </si>
  <si>
    <t xml:space="preserve">Суп из овощей </t>
  </si>
  <si>
    <t xml:space="preserve">Котлета рыбная </t>
  </si>
  <si>
    <t xml:space="preserve">Картофельное пюре </t>
  </si>
  <si>
    <t xml:space="preserve">Компот из свежих плодов </t>
  </si>
  <si>
    <t xml:space="preserve">Суп картофельный с макаронными изделиями </t>
  </si>
  <si>
    <t xml:space="preserve">Плов из птицы </t>
  </si>
  <si>
    <t xml:space="preserve">Птица, тушенная в соусе с овощами </t>
  </si>
  <si>
    <t xml:space="preserve">Борщ с капустой и картофелем </t>
  </si>
  <si>
    <t xml:space="preserve">Тефтели с соусом 2-вариант куриные </t>
  </si>
  <si>
    <t>462/593</t>
  </si>
  <si>
    <t xml:space="preserve">Каша пшеничная вязкая </t>
  </si>
  <si>
    <t xml:space="preserve">Чай с сахаром  и лимоном </t>
  </si>
  <si>
    <t xml:space="preserve">Суп  из овощей </t>
  </si>
  <si>
    <t xml:space="preserve">Котлета рубленая из птицы  </t>
  </si>
  <si>
    <t xml:space="preserve">Макаронные изделия отварные  </t>
  </si>
  <si>
    <t xml:space="preserve">Суп картофельный с горохом </t>
  </si>
  <si>
    <t xml:space="preserve">Фрикадельки рыбные с соусом томатным </t>
  </si>
  <si>
    <t xml:space="preserve">Рис отварной с овощами </t>
  </si>
  <si>
    <t xml:space="preserve">Чай черный с яблоком </t>
  </si>
  <si>
    <t>Полдник</t>
  </si>
  <si>
    <t xml:space="preserve">Сок фруктовый </t>
  </si>
  <si>
    <t xml:space="preserve">Яблоки  печеные </t>
  </si>
  <si>
    <t>Всего за день:</t>
  </si>
  <si>
    <t>Кондитерские изделия (печенье, вафли)</t>
  </si>
  <si>
    <t xml:space="preserve">Фрукты свежие (яблоко) </t>
  </si>
  <si>
    <t xml:space="preserve">Чай с сахаром каркаде </t>
  </si>
  <si>
    <t>Фрукты свежие (яблоко)</t>
  </si>
  <si>
    <t>Бутерброд с маслом №1</t>
  </si>
  <si>
    <t>20/5</t>
  </si>
  <si>
    <t xml:space="preserve">Чай с сахаром и  лимоном </t>
  </si>
  <si>
    <t xml:space="preserve">Чай с сахаром </t>
  </si>
  <si>
    <t xml:space="preserve">Чай с молоком </t>
  </si>
  <si>
    <t>Бутерброд с маслом</t>
  </si>
  <si>
    <t>100</t>
  </si>
  <si>
    <t>200/15/7</t>
  </si>
  <si>
    <t>10-ти дневное меню для обеспечения горячим питанием (обеды) ОВЗ обучающихся возрастной группы 7-11 лет МОУ</t>
  </si>
</sst>
</file>

<file path=xl/styles.xml><?xml version="1.0" encoding="utf-8"?>
<styleSheet xmlns="http://schemas.openxmlformats.org/spreadsheetml/2006/main">
  <numFmts count="3">
    <numFmt numFmtId="164" formatCode="#,##0.0;\-#,##0.0"/>
    <numFmt numFmtId="165" formatCode="#,##0.0_ ;\-#,##0.0\ "/>
    <numFmt numFmtId="166" formatCode="0.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</cellStyleXfs>
  <cellXfs count="61">
    <xf numFmtId="0" fontId="0" fillId="0" borderId="0" xfId="0"/>
    <xf numFmtId="0" fontId="20" fillId="0" borderId="0" xfId="0" applyFont="1"/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20" fillId="0" borderId="11" xfId="42" applyNumberFormat="1" applyFont="1" applyFill="1" applyBorder="1" applyAlignment="1" applyProtection="1">
      <alignment horizontal="left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left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0" fontId="20" fillId="0" borderId="0" xfId="0" applyFont="1" applyAlignment="1">
      <alignment vertical="center"/>
    </xf>
    <xf numFmtId="0" fontId="19" fillId="33" borderId="20" xfId="42" applyFont="1" applyFill="1" applyBorder="1" applyAlignment="1">
      <alignment horizontal="center" vertical="center" wrapText="1"/>
    </xf>
    <xf numFmtId="0" fontId="19" fillId="33" borderId="0" xfId="42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9" fillId="33" borderId="21" xfId="42" applyFont="1" applyFill="1" applyBorder="1" applyAlignment="1">
      <alignment horizontal="center" vertical="center" wrapText="1"/>
    </xf>
    <xf numFmtId="0" fontId="19" fillId="33" borderId="22" xfId="42" applyFont="1" applyFill="1" applyBorder="1" applyAlignment="1">
      <alignment horizontal="center" vertical="center" wrapText="1"/>
    </xf>
    <xf numFmtId="0" fontId="19" fillId="33" borderId="19" xfId="42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165" fontId="19" fillId="33" borderId="19" xfId="42" applyNumberFormat="1" applyFont="1" applyFill="1" applyBorder="1" applyAlignment="1">
      <alignment horizontal="center" vertical="center" wrapText="1"/>
    </xf>
    <xf numFmtId="166" fontId="19" fillId="33" borderId="19" xfId="42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left" vertical="center" wrapText="1"/>
    </xf>
    <xf numFmtId="0" fontId="20" fillId="0" borderId="19" xfId="0" applyNumberFormat="1" applyFont="1" applyFill="1" applyBorder="1" applyAlignment="1" applyProtection="1">
      <alignment horizontal="left" vertical="top" wrapText="1"/>
    </xf>
    <xf numFmtId="0" fontId="20" fillId="0" borderId="19" xfId="0" applyNumberFormat="1" applyFont="1" applyFill="1" applyBorder="1" applyAlignment="1" applyProtection="1">
      <alignment horizontal="left" vertical="center" wrapText="1"/>
    </xf>
    <xf numFmtId="164" fontId="20" fillId="0" borderId="19" xfId="0" applyNumberFormat="1" applyFont="1" applyFill="1" applyBorder="1" applyAlignment="1" applyProtection="1">
      <alignment horizontal="center" vertical="center" wrapText="1"/>
    </xf>
    <xf numFmtId="164" fontId="19" fillId="0" borderId="19" xfId="0" applyNumberFormat="1" applyFont="1" applyFill="1" applyBorder="1" applyAlignment="1" applyProtection="1">
      <alignment horizontal="center" vertical="center" wrapText="1"/>
    </xf>
    <xf numFmtId="164" fontId="20" fillId="0" borderId="11" xfId="0" applyNumberFormat="1" applyFont="1" applyFill="1" applyBorder="1" applyAlignment="1" applyProtection="1">
      <alignment horizontal="center" vertical="center" wrapText="1"/>
    </xf>
    <xf numFmtId="164" fontId="19" fillId="0" borderId="11" xfId="0" applyNumberFormat="1" applyFont="1" applyFill="1" applyBorder="1" applyAlignment="1" applyProtection="1">
      <alignment horizontal="center" vertical="center" wrapText="1"/>
    </xf>
    <xf numFmtId="49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left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164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28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Border="1"/>
    <xf numFmtId="49" fontId="20" fillId="0" borderId="19" xfId="44" applyNumberFormat="1" applyFont="1" applyBorder="1" applyAlignment="1">
      <alignment horizontal="center" vertical="center"/>
    </xf>
    <xf numFmtId="49" fontId="20" fillId="0" borderId="19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25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8" xfId="0" applyNumberFormat="1" applyFont="1" applyFill="1" applyBorder="1" applyAlignment="1" applyProtection="1">
      <alignment horizontal="center" vertical="top" wrapText="1"/>
    </xf>
    <xf numFmtId="0" fontId="22" fillId="0" borderId="23" xfId="42" applyFont="1" applyFill="1" applyBorder="1" applyAlignment="1">
      <alignment horizontal="left" vertical="center" wrapText="1"/>
    </xf>
    <xf numFmtId="0" fontId="22" fillId="0" borderId="0" xfId="42" applyFont="1" applyFill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6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21" xfId="0" applyNumberFormat="1" applyFont="1" applyFill="1" applyBorder="1" applyAlignment="1" applyProtection="1">
      <alignment horizontal="center" vertical="center" wrapText="1"/>
    </xf>
    <xf numFmtId="0" fontId="19" fillId="0" borderId="26" xfId="0" applyNumberFormat="1" applyFont="1" applyFill="1" applyBorder="1" applyAlignment="1" applyProtection="1">
      <alignment horizontal="center" vertical="center" wrapText="1"/>
    </xf>
    <xf numFmtId="0" fontId="19" fillId="0" borderId="24" xfId="0" applyNumberFormat="1" applyFont="1" applyFill="1" applyBorder="1" applyAlignment="1" applyProtection="1">
      <alignment horizontal="center" vertical="center" wrapText="1"/>
    </xf>
    <xf numFmtId="0" fontId="19" fillId="0" borderId="27" xfId="0" applyNumberFormat="1" applyFont="1" applyFill="1" applyBorder="1" applyAlignment="1" applyProtection="1">
      <alignment horizontal="center" vertical="center" wrapText="1"/>
    </xf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21" fillId="0" borderId="0" xfId="43" applyFont="1" applyFill="1" applyAlignment="1">
      <alignment horizontal="center" vertical="center" wrapText="1"/>
    </xf>
  </cellXfs>
  <cellStyles count="45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3" xfId="42"/>
    <cellStyle name="Обычный 4" xfId="44"/>
    <cellStyle name="Обычный 7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0"/>
  <sheetViews>
    <sheetView tabSelected="1" topLeftCell="A166" workbookViewId="0">
      <selection activeCell="M175" sqref="M175"/>
    </sheetView>
  </sheetViews>
  <sheetFormatPr defaultColWidth="9.109375" defaultRowHeight="20.100000000000001" customHeight="1"/>
  <cols>
    <col min="1" max="1" width="52.44140625" style="1" customWidth="1"/>
    <col min="2" max="2" width="10.33203125" style="1" customWidth="1"/>
    <col min="3" max="3" width="11.33203125" style="1" customWidth="1"/>
    <col min="4" max="4" width="11.44140625" style="1" customWidth="1"/>
    <col min="5" max="5" width="14" style="1" customWidth="1"/>
    <col min="6" max="6" width="17.109375" style="1" customWidth="1"/>
    <col min="7" max="7" width="10.88671875" style="1" customWidth="1"/>
    <col min="8" max="8" width="11.33203125" style="1" customWidth="1"/>
    <col min="9" max="16384" width="9.109375" style="1"/>
  </cols>
  <sheetData>
    <row r="1" spans="1:8" ht="47.25" customHeight="1">
      <c r="A1" s="60" t="s">
        <v>96</v>
      </c>
      <c r="B1" s="60"/>
      <c r="C1" s="60"/>
      <c r="D1" s="60"/>
      <c r="E1" s="60"/>
      <c r="F1" s="60"/>
      <c r="G1" s="60"/>
      <c r="H1" s="60"/>
    </row>
    <row r="2" spans="1:8" ht="20.100000000000001" customHeight="1">
      <c r="A2" s="48" t="s">
        <v>0</v>
      </c>
      <c r="B2" s="48"/>
      <c r="C2" s="48"/>
      <c r="D2" s="48"/>
      <c r="E2" s="48"/>
      <c r="F2" s="48"/>
      <c r="G2" s="48"/>
      <c r="H2" s="48"/>
    </row>
    <row r="3" spans="1:8" ht="37.5" customHeight="1">
      <c r="A3" s="49" t="s">
        <v>1</v>
      </c>
      <c r="B3" s="50" t="s">
        <v>2</v>
      </c>
      <c r="C3" s="52" t="s">
        <v>3</v>
      </c>
      <c r="D3" s="53"/>
      <c r="E3" s="53"/>
      <c r="F3" s="50" t="s">
        <v>4</v>
      </c>
      <c r="G3" s="49" t="s">
        <v>5</v>
      </c>
      <c r="H3" s="49" t="s">
        <v>6</v>
      </c>
    </row>
    <row r="4" spans="1:8" ht="20.100000000000001" customHeight="1">
      <c r="A4" s="41"/>
      <c r="B4" s="51"/>
      <c r="C4" s="2" t="s">
        <v>7</v>
      </c>
      <c r="D4" s="2" t="s">
        <v>8</v>
      </c>
      <c r="E4" s="2" t="s">
        <v>9</v>
      </c>
      <c r="F4" s="51"/>
      <c r="G4" s="41"/>
      <c r="H4" s="41"/>
    </row>
    <row r="5" spans="1:8" ht="20.100000000000001" customHeight="1">
      <c r="A5" s="42" t="s">
        <v>10</v>
      </c>
      <c r="B5" s="43"/>
      <c r="C5" s="43"/>
      <c r="D5" s="43"/>
      <c r="E5" s="43"/>
      <c r="F5" s="43"/>
      <c r="G5" s="43"/>
      <c r="H5" s="44"/>
    </row>
    <row r="6" spans="1:8" ht="49.5" customHeight="1">
      <c r="A6" s="4" t="s">
        <v>11</v>
      </c>
      <c r="B6" s="5">
        <v>60</v>
      </c>
      <c r="C6" s="28">
        <v>0.5</v>
      </c>
      <c r="D6" s="28">
        <v>0.1</v>
      </c>
      <c r="E6" s="28">
        <v>0.1</v>
      </c>
      <c r="F6" s="28">
        <v>7.6</v>
      </c>
      <c r="G6" s="6" t="s">
        <v>12</v>
      </c>
      <c r="H6" s="6"/>
    </row>
    <row r="7" spans="1:8" ht="20.100000000000001" customHeight="1">
      <c r="A7" s="7" t="s">
        <v>56</v>
      </c>
      <c r="B7" s="5" t="s">
        <v>14</v>
      </c>
      <c r="C7" s="28">
        <v>1.5</v>
      </c>
      <c r="D7" s="28">
        <v>4</v>
      </c>
      <c r="E7" s="28">
        <v>7.4</v>
      </c>
      <c r="F7" s="28">
        <v>72.2</v>
      </c>
      <c r="G7" s="6">
        <v>88</v>
      </c>
      <c r="H7" s="6" t="s">
        <v>16</v>
      </c>
    </row>
    <row r="8" spans="1:8" ht="20.100000000000001" customHeight="1">
      <c r="A8" s="7" t="s">
        <v>57</v>
      </c>
      <c r="B8" s="5" t="s">
        <v>50</v>
      </c>
      <c r="C8" s="28">
        <v>16</v>
      </c>
      <c r="D8" s="28">
        <v>12.8</v>
      </c>
      <c r="E8" s="28">
        <v>8</v>
      </c>
      <c r="F8" s="28">
        <v>191.4</v>
      </c>
      <c r="G8" s="6" t="s">
        <v>55</v>
      </c>
      <c r="H8" s="6" t="s">
        <v>51</v>
      </c>
    </row>
    <row r="9" spans="1:8" ht="20.100000000000001" customHeight="1">
      <c r="A9" s="7" t="s">
        <v>58</v>
      </c>
      <c r="B9" s="5">
        <v>150</v>
      </c>
      <c r="C9" s="28">
        <v>6.1</v>
      </c>
      <c r="D9" s="28">
        <v>4.8</v>
      </c>
      <c r="E9" s="28">
        <v>37.799999999999997</v>
      </c>
      <c r="F9" s="28">
        <v>178.2</v>
      </c>
      <c r="G9" s="6">
        <v>302</v>
      </c>
      <c r="H9" s="6" t="s">
        <v>18</v>
      </c>
    </row>
    <row r="10" spans="1:8" ht="20.100000000000001" customHeight="1">
      <c r="A10" s="7" t="s">
        <v>54</v>
      </c>
      <c r="B10" s="5" t="s">
        <v>14</v>
      </c>
      <c r="C10" s="28">
        <v>0.4</v>
      </c>
      <c r="D10" s="28">
        <v>0</v>
      </c>
      <c r="E10" s="28">
        <v>30.8</v>
      </c>
      <c r="F10" s="28">
        <v>126.5</v>
      </c>
      <c r="G10" s="6" t="s">
        <v>19</v>
      </c>
      <c r="H10" s="6" t="s">
        <v>16</v>
      </c>
    </row>
    <row r="11" spans="1:8" ht="20.100000000000001" customHeight="1">
      <c r="A11" s="7" t="s">
        <v>20</v>
      </c>
      <c r="B11" s="5">
        <v>40</v>
      </c>
      <c r="C11" s="28">
        <v>3</v>
      </c>
      <c r="D11" s="28">
        <v>0.2</v>
      </c>
      <c r="E11" s="28">
        <v>19.5</v>
      </c>
      <c r="F11" s="28">
        <v>91.9</v>
      </c>
      <c r="G11" s="8" t="s">
        <v>21</v>
      </c>
      <c r="H11" s="6" t="s">
        <v>13</v>
      </c>
    </row>
    <row r="12" spans="1:8" ht="20.100000000000001" customHeight="1">
      <c r="A12" s="7" t="s">
        <v>22</v>
      </c>
      <c r="B12" s="5" t="s">
        <v>23</v>
      </c>
      <c r="C12" s="28">
        <v>2.5</v>
      </c>
      <c r="D12" s="28">
        <v>0.4</v>
      </c>
      <c r="E12" s="28">
        <v>16.5</v>
      </c>
      <c r="F12" s="28">
        <v>79.2</v>
      </c>
      <c r="G12" s="34" t="s">
        <v>24</v>
      </c>
      <c r="H12" s="35" t="s">
        <v>13</v>
      </c>
    </row>
    <row r="13" spans="1:8" ht="20.100000000000001" customHeight="1">
      <c r="A13" s="9" t="s">
        <v>25</v>
      </c>
      <c r="B13" s="2">
        <v>820</v>
      </c>
      <c r="C13" s="29">
        <f>SUM(C6:C12)</f>
        <v>30</v>
      </c>
      <c r="D13" s="29">
        <f t="shared" ref="D13:F13" si="0">SUM(D6:D12)</f>
        <v>22.299999999999997</v>
      </c>
      <c r="E13" s="29">
        <f t="shared" si="0"/>
        <v>120.1</v>
      </c>
      <c r="F13" s="29">
        <f t="shared" si="0"/>
        <v>747</v>
      </c>
      <c r="G13" s="24" t="s">
        <v>13</v>
      </c>
      <c r="H13" s="24" t="s">
        <v>13</v>
      </c>
    </row>
    <row r="14" spans="1:8" ht="20.100000000000001" customHeight="1">
      <c r="A14" s="39" t="s">
        <v>80</v>
      </c>
      <c r="B14" s="39"/>
      <c r="C14" s="39"/>
      <c r="D14" s="39"/>
      <c r="E14" s="39"/>
      <c r="F14" s="39"/>
      <c r="G14" s="39"/>
      <c r="H14" s="39"/>
    </row>
    <row r="15" spans="1:8" ht="20.100000000000001" customHeight="1">
      <c r="A15" s="25" t="s">
        <v>81</v>
      </c>
      <c r="B15" s="8">
        <v>200</v>
      </c>
      <c r="C15" s="26">
        <v>1.1000000000000001</v>
      </c>
      <c r="D15" s="26">
        <v>0.2</v>
      </c>
      <c r="E15" s="26">
        <v>19.5</v>
      </c>
      <c r="F15" s="26">
        <v>83.4</v>
      </c>
      <c r="G15" s="8">
        <v>707</v>
      </c>
      <c r="H15" s="8">
        <v>2004</v>
      </c>
    </row>
    <row r="16" spans="1:8" ht="20.100000000000001" customHeight="1">
      <c r="A16" s="25" t="s">
        <v>82</v>
      </c>
      <c r="B16" s="8">
        <v>100</v>
      </c>
      <c r="C16" s="26">
        <v>0.4</v>
      </c>
      <c r="D16" s="26">
        <v>0.4</v>
      </c>
      <c r="E16" s="26">
        <v>24.9</v>
      </c>
      <c r="F16" s="26">
        <v>107.6</v>
      </c>
      <c r="G16" s="8">
        <v>372</v>
      </c>
      <c r="H16" s="8">
        <v>2011</v>
      </c>
    </row>
    <row r="17" spans="1:8" ht="20.100000000000001" customHeight="1">
      <c r="A17" s="23" t="s">
        <v>25</v>
      </c>
      <c r="B17" s="22">
        <v>300</v>
      </c>
      <c r="C17" s="27">
        <f>SUM(C15:C16)</f>
        <v>1.5</v>
      </c>
      <c r="D17" s="27">
        <f t="shared" ref="D17:F17" si="1">SUM(D15:D16)</f>
        <v>0.60000000000000009</v>
      </c>
      <c r="E17" s="27">
        <f t="shared" si="1"/>
        <v>44.4</v>
      </c>
      <c r="F17" s="27">
        <f t="shared" si="1"/>
        <v>191</v>
      </c>
      <c r="G17" s="8"/>
      <c r="H17" s="8"/>
    </row>
    <row r="18" spans="1:8" ht="20.100000000000001" customHeight="1">
      <c r="A18" s="23" t="s">
        <v>83</v>
      </c>
      <c r="B18" s="22"/>
      <c r="C18" s="27">
        <f>C13+C17</f>
        <v>31.5</v>
      </c>
      <c r="D18" s="27">
        <f t="shared" ref="D18:F18" si="2">D13+D17</f>
        <v>22.9</v>
      </c>
      <c r="E18" s="27">
        <f t="shared" si="2"/>
        <v>164.5</v>
      </c>
      <c r="F18" s="27">
        <f t="shared" si="2"/>
        <v>938</v>
      </c>
      <c r="G18" s="8"/>
      <c r="H18" s="8"/>
    </row>
    <row r="19" spans="1:8" ht="20.100000000000001" customHeight="1">
      <c r="A19" s="48" t="s">
        <v>27</v>
      </c>
      <c r="B19" s="48"/>
      <c r="C19" s="48"/>
      <c r="D19" s="48"/>
      <c r="E19" s="48"/>
      <c r="F19" s="48"/>
      <c r="G19" s="48"/>
      <c r="H19" s="48"/>
    </row>
    <row r="20" spans="1:8" ht="20.100000000000001" customHeight="1">
      <c r="A20" s="49" t="s">
        <v>1</v>
      </c>
      <c r="B20" s="50" t="s">
        <v>2</v>
      </c>
      <c r="C20" s="52" t="s">
        <v>3</v>
      </c>
      <c r="D20" s="53"/>
      <c r="E20" s="53"/>
      <c r="F20" s="50" t="s">
        <v>4</v>
      </c>
      <c r="G20" s="49" t="s">
        <v>5</v>
      </c>
      <c r="H20" s="49" t="s">
        <v>6</v>
      </c>
    </row>
    <row r="21" spans="1:8" ht="26.4" customHeight="1">
      <c r="A21" s="41"/>
      <c r="B21" s="51"/>
      <c r="C21" s="3" t="s">
        <v>7</v>
      </c>
      <c r="D21" s="3" t="s">
        <v>8</v>
      </c>
      <c r="E21" s="3" t="s">
        <v>9</v>
      </c>
      <c r="F21" s="51"/>
      <c r="G21" s="41"/>
      <c r="H21" s="41"/>
    </row>
    <row r="22" spans="1:8" ht="20.100000000000001" customHeight="1">
      <c r="A22" s="42" t="s">
        <v>10</v>
      </c>
      <c r="B22" s="43"/>
      <c r="C22" s="43"/>
      <c r="D22" s="43"/>
      <c r="E22" s="43"/>
      <c r="F22" s="43"/>
      <c r="G22" s="43"/>
      <c r="H22" s="44"/>
    </row>
    <row r="23" spans="1:8" ht="48" customHeight="1">
      <c r="A23" s="4" t="s">
        <v>11</v>
      </c>
      <c r="B23" s="5">
        <v>60</v>
      </c>
      <c r="C23" s="28">
        <v>0.5</v>
      </c>
      <c r="D23" s="28">
        <v>0.06</v>
      </c>
      <c r="E23" s="28">
        <v>0.96</v>
      </c>
      <c r="F23" s="28">
        <v>7.56</v>
      </c>
      <c r="G23" s="6" t="s">
        <v>12</v>
      </c>
      <c r="H23" s="6"/>
    </row>
    <row r="24" spans="1:8" ht="20.100000000000001" customHeight="1">
      <c r="A24" s="7" t="s">
        <v>59</v>
      </c>
      <c r="B24" s="5" t="s">
        <v>14</v>
      </c>
      <c r="C24" s="28">
        <v>1.5</v>
      </c>
      <c r="D24" s="28">
        <v>2.2000000000000002</v>
      </c>
      <c r="E24" s="28">
        <v>9.6999999999999993</v>
      </c>
      <c r="F24" s="28">
        <v>70</v>
      </c>
      <c r="G24" s="6">
        <v>101</v>
      </c>
      <c r="H24" s="6">
        <v>2011</v>
      </c>
    </row>
    <row r="25" spans="1:8" ht="20.100000000000001" customHeight="1">
      <c r="A25" s="7" t="s">
        <v>60</v>
      </c>
      <c r="B25" s="5">
        <v>90</v>
      </c>
      <c r="C25" s="28">
        <v>14.6</v>
      </c>
      <c r="D25" s="28">
        <v>18.7</v>
      </c>
      <c r="E25" s="28">
        <v>13.6</v>
      </c>
      <c r="F25" s="28">
        <v>223</v>
      </c>
      <c r="G25" s="6">
        <v>294</v>
      </c>
      <c r="H25" s="6">
        <v>2011</v>
      </c>
    </row>
    <row r="26" spans="1:8" ht="20.100000000000001" customHeight="1">
      <c r="A26" s="7" t="s">
        <v>75</v>
      </c>
      <c r="B26" s="5">
        <v>150</v>
      </c>
      <c r="C26" s="28">
        <v>5.5</v>
      </c>
      <c r="D26" s="28">
        <v>5.7</v>
      </c>
      <c r="E26" s="28">
        <v>33.200000000000003</v>
      </c>
      <c r="F26" s="28">
        <v>206.4</v>
      </c>
      <c r="G26" s="6">
        <v>203</v>
      </c>
      <c r="H26" s="6">
        <v>2011</v>
      </c>
    </row>
    <row r="27" spans="1:8" ht="20.100000000000001" customHeight="1">
      <c r="A27" s="7" t="s">
        <v>79</v>
      </c>
      <c r="B27" s="5">
        <v>200</v>
      </c>
      <c r="C27" s="28">
        <v>0.3</v>
      </c>
      <c r="D27" s="28">
        <v>0.1</v>
      </c>
      <c r="E27" s="28">
        <v>10.199999999999999</v>
      </c>
      <c r="F27" s="28">
        <v>43</v>
      </c>
      <c r="G27" s="20" t="s">
        <v>53</v>
      </c>
      <c r="H27" s="6">
        <v>2025</v>
      </c>
    </row>
    <row r="28" spans="1:8" ht="20.100000000000001" customHeight="1">
      <c r="A28" s="7" t="s">
        <v>20</v>
      </c>
      <c r="B28" s="5">
        <v>40</v>
      </c>
      <c r="C28" s="28">
        <v>3</v>
      </c>
      <c r="D28" s="28">
        <v>0.2</v>
      </c>
      <c r="E28" s="28">
        <v>19.5</v>
      </c>
      <c r="F28" s="28">
        <v>91.9</v>
      </c>
      <c r="G28" s="8" t="s">
        <v>21</v>
      </c>
      <c r="H28" s="6" t="s">
        <v>13</v>
      </c>
    </row>
    <row r="29" spans="1:8" ht="20.100000000000001" customHeight="1">
      <c r="A29" s="7" t="s">
        <v>22</v>
      </c>
      <c r="B29" s="5" t="s">
        <v>23</v>
      </c>
      <c r="C29" s="28">
        <v>2.5</v>
      </c>
      <c r="D29" s="28">
        <v>0.4</v>
      </c>
      <c r="E29" s="28">
        <v>16.5</v>
      </c>
      <c r="F29" s="28">
        <v>79.2</v>
      </c>
      <c r="G29" s="34" t="s">
        <v>24</v>
      </c>
      <c r="H29" s="35" t="s">
        <v>13</v>
      </c>
    </row>
    <row r="30" spans="1:8" ht="20.100000000000001" customHeight="1">
      <c r="A30" s="9" t="s">
        <v>25</v>
      </c>
      <c r="B30" s="3">
        <v>780</v>
      </c>
      <c r="C30" s="29">
        <f>SUM(C23:C29)</f>
        <v>27.900000000000002</v>
      </c>
      <c r="D30" s="29">
        <f t="shared" ref="D30:F30" si="3">SUM(D23:D29)</f>
        <v>27.36</v>
      </c>
      <c r="E30" s="29">
        <f t="shared" si="3"/>
        <v>103.66</v>
      </c>
      <c r="F30" s="29">
        <f t="shared" si="3"/>
        <v>721.06000000000006</v>
      </c>
      <c r="G30" s="24" t="s">
        <v>13</v>
      </c>
      <c r="H30" s="24" t="s">
        <v>13</v>
      </c>
    </row>
    <row r="31" spans="1:8" ht="20.100000000000001" customHeight="1">
      <c r="A31" s="39" t="s">
        <v>80</v>
      </c>
      <c r="B31" s="39"/>
      <c r="C31" s="39"/>
      <c r="D31" s="39"/>
      <c r="E31" s="39"/>
      <c r="F31" s="39"/>
      <c r="G31" s="39"/>
      <c r="H31" s="39"/>
    </row>
    <row r="32" spans="1:8" ht="20.100000000000001" customHeight="1">
      <c r="A32" s="25" t="s">
        <v>84</v>
      </c>
      <c r="B32" s="8">
        <v>20</v>
      </c>
      <c r="C32" s="26">
        <v>1.6</v>
      </c>
      <c r="D32" s="26">
        <v>2</v>
      </c>
      <c r="E32" s="26">
        <v>14.4</v>
      </c>
      <c r="F32" s="26">
        <v>80.8</v>
      </c>
      <c r="G32" s="8"/>
      <c r="H32" s="8"/>
    </row>
    <row r="33" spans="1:8" ht="20.100000000000001" customHeight="1">
      <c r="A33" s="25" t="s">
        <v>85</v>
      </c>
      <c r="B33" s="8">
        <v>100</v>
      </c>
      <c r="C33" s="26">
        <v>0.4</v>
      </c>
      <c r="D33" s="26">
        <v>0.4</v>
      </c>
      <c r="E33" s="26">
        <v>9.5</v>
      </c>
      <c r="F33" s="26">
        <v>45.6</v>
      </c>
      <c r="G33" s="8">
        <v>338</v>
      </c>
      <c r="H33" s="8">
        <v>2011</v>
      </c>
    </row>
    <row r="34" spans="1:8" ht="20.100000000000001" customHeight="1">
      <c r="A34" s="25" t="s">
        <v>86</v>
      </c>
      <c r="B34" s="8">
        <v>180</v>
      </c>
      <c r="C34" s="26">
        <v>0.2</v>
      </c>
      <c r="D34" s="26">
        <v>0</v>
      </c>
      <c r="E34" s="26">
        <v>13.5</v>
      </c>
      <c r="F34" s="26">
        <v>54.4</v>
      </c>
      <c r="G34" s="8">
        <v>685</v>
      </c>
      <c r="H34" s="8">
        <v>2004</v>
      </c>
    </row>
    <row r="35" spans="1:8" ht="20.100000000000001" customHeight="1">
      <c r="A35" s="23" t="s">
        <v>25</v>
      </c>
      <c r="B35" s="22">
        <v>300</v>
      </c>
      <c r="C35" s="27">
        <f>SUM(C32:C34)</f>
        <v>2.2000000000000002</v>
      </c>
      <c r="D35" s="27">
        <f t="shared" ref="D35:F35" si="4">SUM(D32:D34)</f>
        <v>2.4</v>
      </c>
      <c r="E35" s="27">
        <f t="shared" si="4"/>
        <v>37.4</v>
      </c>
      <c r="F35" s="27">
        <f t="shared" si="4"/>
        <v>180.8</v>
      </c>
      <c r="G35" s="8"/>
      <c r="H35" s="8"/>
    </row>
    <row r="36" spans="1:8" ht="20.100000000000001" customHeight="1">
      <c r="A36" s="23" t="s">
        <v>83</v>
      </c>
      <c r="B36" s="22"/>
      <c r="C36" s="27">
        <f>C30+C35</f>
        <v>30.1</v>
      </c>
      <c r="D36" s="27">
        <f t="shared" ref="D36:F36" si="5">D30+D35</f>
        <v>29.759999999999998</v>
      </c>
      <c r="E36" s="27">
        <f t="shared" si="5"/>
        <v>141.06</v>
      </c>
      <c r="F36" s="27">
        <f t="shared" si="5"/>
        <v>901.86000000000013</v>
      </c>
      <c r="G36" s="8"/>
      <c r="H36" s="8"/>
    </row>
    <row r="37" spans="1:8" ht="20.100000000000001" customHeight="1">
      <c r="A37" s="48" t="s">
        <v>47</v>
      </c>
      <c r="B37" s="48"/>
      <c r="C37" s="48"/>
      <c r="D37" s="48"/>
      <c r="E37" s="48"/>
      <c r="F37" s="48"/>
      <c r="G37" s="48"/>
      <c r="H37" s="48"/>
    </row>
    <row r="38" spans="1:8" ht="30.75" customHeight="1">
      <c r="A38" s="49" t="s">
        <v>1</v>
      </c>
      <c r="B38" s="50" t="s">
        <v>2</v>
      </c>
      <c r="C38" s="52" t="s">
        <v>3</v>
      </c>
      <c r="D38" s="53"/>
      <c r="E38" s="53"/>
      <c r="F38" s="50" t="s">
        <v>4</v>
      </c>
      <c r="G38" s="49" t="s">
        <v>5</v>
      </c>
      <c r="H38" s="49" t="s">
        <v>6</v>
      </c>
    </row>
    <row r="39" spans="1:8" ht="20.100000000000001" customHeight="1">
      <c r="A39" s="41"/>
      <c r="B39" s="51"/>
      <c r="C39" s="2" t="s">
        <v>7</v>
      </c>
      <c r="D39" s="2" t="s">
        <v>8</v>
      </c>
      <c r="E39" s="2" t="s">
        <v>9</v>
      </c>
      <c r="F39" s="51"/>
      <c r="G39" s="41"/>
      <c r="H39" s="41"/>
    </row>
    <row r="40" spans="1:8" ht="20.100000000000001" customHeight="1">
      <c r="A40" s="42" t="s">
        <v>10</v>
      </c>
      <c r="B40" s="43"/>
      <c r="C40" s="43"/>
      <c r="D40" s="43"/>
      <c r="E40" s="43"/>
      <c r="F40" s="43"/>
      <c r="G40" s="43"/>
      <c r="H40" s="44"/>
    </row>
    <row r="41" spans="1:8" ht="49.5" customHeight="1">
      <c r="A41" s="4" t="s">
        <v>11</v>
      </c>
      <c r="B41" s="5">
        <v>60</v>
      </c>
      <c r="C41" s="28">
        <v>0.5</v>
      </c>
      <c r="D41" s="28">
        <v>0.06</v>
      </c>
      <c r="E41" s="28">
        <v>0.96</v>
      </c>
      <c r="F41" s="28">
        <v>7.6</v>
      </c>
      <c r="G41" s="6" t="s">
        <v>12</v>
      </c>
      <c r="H41" s="6"/>
    </row>
    <row r="42" spans="1:8" ht="20.100000000000001" customHeight="1">
      <c r="A42" s="7" t="s">
        <v>61</v>
      </c>
      <c r="B42" s="5" t="s">
        <v>14</v>
      </c>
      <c r="C42" s="28">
        <v>1.5</v>
      </c>
      <c r="D42" s="28">
        <v>3</v>
      </c>
      <c r="E42" s="28">
        <v>8.9</v>
      </c>
      <c r="F42" s="28">
        <v>78.3</v>
      </c>
      <c r="G42" s="6">
        <v>99</v>
      </c>
      <c r="H42" s="6">
        <v>2011</v>
      </c>
    </row>
    <row r="43" spans="1:8" ht="20.100000000000001" customHeight="1">
      <c r="A43" s="7" t="s">
        <v>62</v>
      </c>
      <c r="B43" s="5" t="s">
        <v>29</v>
      </c>
      <c r="C43" s="28">
        <v>13</v>
      </c>
      <c r="D43" s="28">
        <v>12.8</v>
      </c>
      <c r="E43" s="28">
        <v>9.8000000000000007</v>
      </c>
      <c r="F43" s="28">
        <v>166</v>
      </c>
      <c r="G43" s="6">
        <v>234</v>
      </c>
      <c r="H43" s="6">
        <v>2011</v>
      </c>
    </row>
    <row r="44" spans="1:8" ht="20.100000000000001" customHeight="1">
      <c r="A44" s="7" t="s">
        <v>63</v>
      </c>
      <c r="B44" s="5" t="s">
        <v>17</v>
      </c>
      <c r="C44" s="28">
        <v>3</v>
      </c>
      <c r="D44" s="28">
        <v>9</v>
      </c>
      <c r="E44" s="28">
        <v>18</v>
      </c>
      <c r="F44" s="28">
        <v>172</v>
      </c>
      <c r="G44" s="6">
        <v>128</v>
      </c>
      <c r="H44" s="6">
        <v>2011</v>
      </c>
    </row>
    <row r="45" spans="1:8" ht="20.100000000000001" customHeight="1">
      <c r="A45" s="7" t="s">
        <v>64</v>
      </c>
      <c r="B45" s="5" t="s">
        <v>14</v>
      </c>
      <c r="C45" s="28">
        <v>0.2</v>
      </c>
      <c r="D45" s="28">
        <v>0.2</v>
      </c>
      <c r="E45" s="28">
        <v>27.1</v>
      </c>
      <c r="F45" s="28">
        <v>111.1</v>
      </c>
      <c r="G45" s="6">
        <v>631</v>
      </c>
      <c r="H45" s="6">
        <v>2004</v>
      </c>
    </row>
    <row r="46" spans="1:8" ht="20.100000000000001" customHeight="1">
      <c r="A46" s="7" t="s">
        <v>20</v>
      </c>
      <c r="B46" s="5">
        <v>40</v>
      </c>
      <c r="C46" s="28">
        <v>3</v>
      </c>
      <c r="D46" s="28">
        <v>0.2</v>
      </c>
      <c r="E46" s="28">
        <v>19.5</v>
      </c>
      <c r="F46" s="28">
        <v>91.9</v>
      </c>
      <c r="G46" s="8" t="s">
        <v>21</v>
      </c>
      <c r="H46" s="6" t="s">
        <v>13</v>
      </c>
    </row>
    <row r="47" spans="1:8" ht="20.100000000000001" customHeight="1">
      <c r="A47" s="7" t="s">
        <v>22</v>
      </c>
      <c r="B47" s="5" t="s">
        <v>23</v>
      </c>
      <c r="C47" s="28">
        <v>2.5</v>
      </c>
      <c r="D47" s="28">
        <v>0.4</v>
      </c>
      <c r="E47" s="28">
        <v>16.5</v>
      </c>
      <c r="F47" s="28">
        <v>79.2</v>
      </c>
      <c r="G47" s="34" t="s">
        <v>24</v>
      </c>
      <c r="H47" s="35" t="s">
        <v>13</v>
      </c>
    </row>
    <row r="48" spans="1:8" ht="20.100000000000001" customHeight="1">
      <c r="A48" s="9" t="s">
        <v>25</v>
      </c>
      <c r="B48" s="2">
        <v>780</v>
      </c>
      <c r="C48" s="29">
        <f>SUM(C41:C47)</f>
        <v>23.7</v>
      </c>
      <c r="D48" s="29">
        <f>SUM(D41:D47)</f>
        <v>25.659999999999997</v>
      </c>
      <c r="E48" s="29">
        <f>SUM(E41:E47)</f>
        <v>100.75999999999999</v>
      </c>
      <c r="F48" s="29">
        <f>SUM(F41:F47)</f>
        <v>706.1</v>
      </c>
      <c r="G48" s="24" t="s">
        <v>13</v>
      </c>
      <c r="H48" s="24" t="s">
        <v>13</v>
      </c>
    </row>
    <row r="49" spans="1:8" ht="20.100000000000001" customHeight="1">
      <c r="A49" s="39" t="s">
        <v>80</v>
      </c>
      <c r="B49" s="39"/>
      <c r="C49" s="39"/>
      <c r="D49" s="39"/>
      <c r="E49" s="39"/>
      <c r="F49" s="39"/>
      <c r="G49" s="39"/>
      <c r="H49" s="39"/>
    </row>
    <row r="50" spans="1:8" ht="20.100000000000001" customHeight="1">
      <c r="A50" s="25" t="s">
        <v>87</v>
      </c>
      <c r="B50" s="8">
        <v>100</v>
      </c>
      <c r="C50" s="26">
        <v>0.4</v>
      </c>
      <c r="D50" s="26">
        <v>0.4</v>
      </c>
      <c r="E50" s="26">
        <v>9.5</v>
      </c>
      <c r="F50" s="26">
        <v>45.6</v>
      </c>
      <c r="G50" s="8">
        <v>338</v>
      </c>
      <c r="H50" s="8">
        <v>2011</v>
      </c>
    </row>
    <row r="51" spans="1:8" ht="20.100000000000001" customHeight="1">
      <c r="A51" s="25" t="s">
        <v>81</v>
      </c>
      <c r="B51" s="8">
        <v>200</v>
      </c>
      <c r="C51" s="26">
        <v>1.1000000000000001</v>
      </c>
      <c r="D51" s="26">
        <v>0.2</v>
      </c>
      <c r="E51" s="26">
        <v>19.5</v>
      </c>
      <c r="F51" s="26">
        <v>83.4</v>
      </c>
      <c r="G51" s="8">
        <v>707</v>
      </c>
      <c r="H51" s="8">
        <v>2004</v>
      </c>
    </row>
    <row r="52" spans="1:8" ht="20.100000000000001" customHeight="1">
      <c r="A52" s="23" t="s">
        <v>25</v>
      </c>
      <c r="B52" s="22">
        <v>300</v>
      </c>
      <c r="C52" s="27">
        <f>SUM(C50:C51)</f>
        <v>1.5</v>
      </c>
      <c r="D52" s="27">
        <f t="shared" ref="D52:F52" si="6">SUM(D50:D51)</f>
        <v>0.60000000000000009</v>
      </c>
      <c r="E52" s="27">
        <f t="shared" si="6"/>
        <v>29</v>
      </c>
      <c r="F52" s="27">
        <f t="shared" si="6"/>
        <v>129</v>
      </c>
      <c r="G52" s="8"/>
      <c r="H52" s="8"/>
    </row>
    <row r="53" spans="1:8" ht="20.100000000000001" customHeight="1">
      <c r="A53" s="23" t="s">
        <v>83</v>
      </c>
      <c r="B53" s="22"/>
      <c r="C53" s="27">
        <f>C48+C52</f>
        <v>25.2</v>
      </c>
      <c r="D53" s="27">
        <f t="shared" ref="D53:F53" si="7">D48+D52</f>
        <v>26.259999999999998</v>
      </c>
      <c r="E53" s="27">
        <f t="shared" si="7"/>
        <v>129.76</v>
      </c>
      <c r="F53" s="27">
        <f t="shared" si="7"/>
        <v>835.1</v>
      </c>
      <c r="G53" s="8"/>
      <c r="H53" s="8"/>
    </row>
    <row r="54" spans="1:8" ht="20.100000000000001" customHeight="1">
      <c r="A54" s="48" t="s">
        <v>30</v>
      </c>
      <c r="B54" s="48"/>
      <c r="C54" s="48"/>
      <c r="D54" s="48"/>
      <c r="E54" s="48"/>
      <c r="F54" s="48"/>
      <c r="G54" s="48"/>
      <c r="H54" s="48"/>
    </row>
    <row r="55" spans="1:8" ht="33" customHeight="1">
      <c r="A55" s="49" t="s">
        <v>1</v>
      </c>
      <c r="B55" s="50" t="s">
        <v>2</v>
      </c>
      <c r="C55" s="52" t="s">
        <v>3</v>
      </c>
      <c r="D55" s="53"/>
      <c r="E55" s="53"/>
      <c r="F55" s="50" t="s">
        <v>4</v>
      </c>
      <c r="G55" s="49" t="s">
        <v>5</v>
      </c>
      <c r="H55" s="49" t="s">
        <v>6</v>
      </c>
    </row>
    <row r="56" spans="1:8" ht="20.100000000000001" customHeight="1">
      <c r="A56" s="41"/>
      <c r="B56" s="51"/>
      <c r="C56" s="2" t="s">
        <v>7</v>
      </c>
      <c r="D56" s="2" t="s">
        <v>8</v>
      </c>
      <c r="E56" s="2" t="s">
        <v>9</v>
      </c>
      <c r="F56" s="51"/>
      <c r="G56" s="41"/>
      <c r="H56" s="41"/>
    </row>
    <row r="57" spans="1:8" ht="20.100000000000001" customHeight="1">
      <c r="A57" s="42" t="s">
        <v>10</v>
      </c>
      <c r="B57" s="43"/>
      <c r="C57" s="43"/>
      <c r="D57" s="43"/>
      <c r="E57" s="43"/>
      <c r="F57" s="43"/>
      <c r="G57" s="43"/>
      <c r="H57" s="44"/>
    </row>
    <row r="58" spans="1:8" ht="49.5" customHeight="1">
      <c r="A58" s="4" t="s">
        <v>11</v>
      </c>
      <c r="B58" s="5">
        <v>60</v>
      </c>
      <c r="C58" s="28">
        <v>0.5</v>
      </c>
      <c r="D58" s="28">
        <v>0.06</v>
      </c>
      <c r="E58" s="28">
        <v>0.96</v>
      </c>
      <c r="F58" s="28">
        <v>7.56</v>
      </c>
      <c r="G58" s="6" t="s">
        <v>12</v>
      </c>
      <c r="H58" s="6"/>
    </row>
    <row r="59" spans="1:8" ht="20.100000000000001" customHeight="1">
      <c r="A59" s="7" t="s">
        <v>65</v>
      </c>
      <c r="B59" s="5" t="s">
        <v>14</v>
      </c>
      <c r="C59" s="28">
        <v>2.2999999999999998</v>
      </c>
      <c r="D59" s="28">
        <v>2.2000000000000002</v>
      </c>
      <c r="E59" s="28">
        <v>16.100000000000001</v>
      </c>
      <c r="F59" s="28">
        <v>94</v>
      </c>
      <c r="G59" s="6" t="s">
        <v>15</v>
      </c>
      <c r="H59" s="6" t="s">
        <v>16</v>
      </c>
    </row>
    <row r="60" spans="1:8" ht="20.100000000000001" customHeight="1">
      <c r="A60" s="7" t="s">
        <v>66</v>
      </c>
      <c r="B60" s="5">
        <v>200</v>
      </c>
      <c r="C60" s="28">
        <v>15.3</v>
      </c>
      <c r="D60" s="28">
        <v>20.8</v>
      </c>
      <c r="E60" s="28">
        <v>39.200000000000003</v>
      </c>
      <c r="F60" s="28">
        <v>410.6</v>
      </c>
      <c r="G60" s="6">
        <v>291</v>
      </c>
      <c r="H60" s="6">
        <v>2011</v>
      </c>
    </row>
    <row r="61" spans="1:8" ht="20.100000000000001" customHeight="1">
      <c r="A61" s="7" t="s">
        <v>54</v>
      </c>
      <c r="B61" s="5" t="s">
        <v>14</v>
      </c>
      <c r="C61" s="28">
        <v>0.4</v>
      </c>
      <c r="D61" s="28">
        <v>0</v>
      </c>
      <c r="E61" s="28">
        <v>30.8</v>
      </c>
      <c r="F61" s="28">
        <v>126.5</v>
      </c>
      <c r="G61" s="6" t="s">
        <v>19</v>
      </c>
      <c r="H61" s="6" t="s">
        <v>16</v>
      </c>
    </row>
    <row r="62" spans="1:8" ht="20.100000000000001" customHeight="1">
      <c r="A62" s="7" t="s">
        <v>20</v>
      </c>
      <c r="B62" s="5">
        <v>40</v>
      </c>
      <c r="C62" s="28">
        <v>3</v>
      </c>
      <c r="D62" s="28">
        <v>0.2</v>
      </c>
      <c r="E62" s="28">
        <v>19.5</v>
      </c>
      <c r="F62" s="28">
        <v>91.9</v>
      </c>
      <c r="G62" s="8" t="s">
        <v>21</v>
      </c>
      <c r="H62" s="6" t="s">
        <v>13</v>
      </c>
    </row>
    <row r="63" spans="1:8" ht="20.100000000000001" customHeight="1">
      <c r="A63" s="7" t="s">
        <v>22</v>
      </c>
      <c r="B63" s="5">
        <v>40</v>
      </c>
      <c r="C63" s="28">
        <v>2.5</v>
      </c>
      <c r="D63" s="28">
        <v>0.4</v>
      </c>
      <c r="E63" s="28">
        <v>16.5</v>
      </c>
      <c r="F63" s="28">
        <v>79.2</v>
      </c>
      <c r="G63" s="34" t="s">
        <v>24</v>
      </c>
      <c r="H63" s="35" t="s">
        <v>13</v>
      </c>
    </row>
    <row r="64" spans="1:8" ht="20.100000000000001" customHeight="1">
      <c r="A64" s="9" t="s">
        <v>25</v>
      </c>
      <c r="B64" s="2">
        <v>740</v>
      </c>
      <c r="C64" s="29">
        <f>SUM(C58:C63)</f>
        <v>24</v>
      </c>
      <c r="D64" s="29">
        <f>SUM(D58:D63)</f>
        <v>23.66</v>
      </c>
      <c r="E64" s="29">
        <f>SUM(E58:E63)</f>
        <v>123.06</v>
      </c>
      <c r="F64" s="29">
        <f>SUM(F58:F63)</f>
        <v>809.7600000000001</v>
      </c>
      <c r="G64" s="24" t="s">
        <v>13</v>
      </c>
      <c r="H64" s="24" t="s">
        <v>13</v>
      </c>
    </row>
    <row r="65" spans="1:8" ht="20.100000000000001" customHeight="1">
      <c r="A65" s="39" t="s">
        <v>80</v>
      </c>
      <c r="B65" s="39"/>
      <c r="C65" s="39"/>
      <c r="D65" s="39"/>
      <c r="E65" s="39"/>
      <c r="F65" s="39"/>
      <c r="G65" s="39"/>
      <c r="H65" s="39"/>
    </row>
    <row r="66" spans="1:8" ht="20.100000000000001" customHeight="1">
      <c r="A66" s="25" t="s">
        <v>88</v>
      </c>
      <c r="B66" s="30" t="s">
        <v>89</v>
      </c>
      <c r="C66" s="26">
        <v>1.4</v>
      </c>
      <c r="D66" s="26">
        <v>4.7</v>
      </c>
      <c r="E66" s="26">
        <v>9.1999999999999993</v>
      </c>
      <c r="F66" s="26">
        <v>84.4</v>
      </c>
      <c r="G66" s="8">
        <v>1</v>
      </c>
      <c r="H66" s="8">
        <v>2011</v>
      </c>
    </row>
    <row r="67" spans="1:8" ht="20.100000000000001" customHeight="1">
      <c r="A67" s="25" t="s">
        <v>85</v>
      </c>
      <c r="B67" s="8">
        <v>100</v>
      </c>
      <c r="C67" s="26">
        <v>0.4</v>
      </c>
      <c r="D67" s="26">
        <v>0.4</v>
      </c>
      <c r="E67" s="26">
        <v>9.5</v>
      </c>
      <c r="F67" s="26">
        <v>45.6</v>
      </c>
      <c r="G67" s="8">
        <v>338</v>
      </c>
      <c r="H67" s="8">
        <v>2011</v>
      </c>
    </row>
    <row r="68" spans="1:8" ht="20.100000000000001" customHeight="1">
      <c r="A68" s="25" t="s">
        <v>90</v>
      </c>
      <c r="B68" s="8">
        <v>180</v>
      </c>
      <c r="C68" s="26">
        <v>0.2</v>
      </c>
      <c r="D68" s="26">
        <v>0</v>
      </c>
      <c r="E68" s="26">
        <v>13.5</v>
      </c>
      <c r="F68" s="26">
        <v>55.4</v>
      </c>
      <c r="G68" s="8">
        <v>377</v>
      </c>
      <c r="H68" s="8">
        <v>2011</v>
      </c>
    </row>
    <row r="69" spans="1:8" ht="20.100000000000001" customHeight="1">
      <c r="A69" s="23" t="s">
        <v>25</v>
      </c>
      <c r="B69" s="22">
        <v>305</v>
      </c>
      <c r="C69" s="27">
        <f>SUM(C66:C68)</f>
        <v>1.9999999999999998</v>
      </c>
      <c r="D69" s="27">
        <f t="shared" ref="D69:F69" si="8">SUM(D66:D68)</f>
        <v>5.1000000000000005</v>
      </c>
      <c r="E69" s="27">
        <f t="shared" si="8"/>
        <v>32.200000000000003</v>
      </c>
      <c r="F69" s="27">
        <f t="shared" si="8"/>
        <v>185.4</v>
      </c>
      <c r="G69" s="8"/>
      <c r="H69" s="8"/>
    </row>
    <row r="70" spans="1:8" ht="20.100000000000001" customHeight="1">
      <c r="A70" s="23" t="s">
        <v>83</v>
      </c>
      <c r="B70" s="22"/>
      <c r="C70" s="27">
        <f>C64+C69</f>
        <v>26</v>
      </c>
      <c r="D70" s="27">
        <f t="shared" ref="D70:F70" si="9">D64+D69</f>
        <v>28.76</v>
      </c>
      <c r="E70" s="27">
        <f t="shared" si="9"/>
        <v>155.26</v>
      </c>
      <c r="F70" s="27">
        <f t="shared" si="9"/>
        <v>995.16000000000008</v>
      </c>
      <c r="G70" s="8"/>
      <c r="H70" s="8"/>
    </row>
    <row r="71" spans="1:8" ht="20.100000000000001" customHeight="1">
      <c r="A71" s="58" t="s">
        <v>31</v>
      </c>
      <c r="B71" s="58"/>
      <c r="C71" s="58"/>
      <c r="D71" s="58"/>
      <c r="E71" s="58"/>
      <c r="F71" s="58"/>
      <c r="G71" s="58"/>
      <c r="H71" s="58"/>
    </row>
    <row r="72" spans="1:8" ht="20.100000000000001" customHeight="1">
      <c r="A72" s="49" t="s">
        <v>1</v>
      </c>
      <c r="B72" s="49" t="s">
        <v>2</v>
      </c>
      <c r="C72" s="52" t="s">
        <v>3</v>
      </c>
      <c r="D72" s="53"/>
      <c r="E72" s="59"/>
      <c r="F72" s="49" t="s">
        <v>4</v>
      </c>
      <c r="G72" s="49" t="s">
        <v>5</v>
      </c>
      <c r="H72" s="49" t="s">
        <v>6</v>
      </c>
    </row>
    <row r="73" spans="1:8" ht="28.2" customHeight="1">
      <c r="A73" s="41"/>
      <c r="B73" s="41"/>
      <c r="C73" s="21" t="s">
        <v>7</v>
      </c>
      <c r="D73" s="21" t="s">
        <v>8</v>
      </c>
      <c r="E73" s="21" t="s">
        <v>9</v>
      </c>
      <c r="F73" s="41"/>
      <c r="G73" s="41"/>
      <c r="H73" s="41"/>
    </row>
    <row r="74" spans="1:8" ht="20.100000000000001" customHeight="1">
      <c r="A74" s="42" t="s">
        <v>10</v>
      </c>
      <c r="B74" s="43"/>
      <c r="C74" s="43"/>
      <c r="D74" s="43"/>
      <c r="E74" s="43"/>
      <c r="F74" s="43"/>
      <c r="G74" s="43"/>
      <c r="H74" s="44"/>
    </row>
    <row r="75" spans="1:8" ht="46.2" customHeight="1">
      <c r="A75" s="4" t="s">
        <v>11</v>
      </c>
      <c r="B75" s="5">
        <v>60</v>
      </c>
      <c r="C75" s="28">
        <v>0.5</v>
      </c>
      <c r="D75" s="28">
        <v>0.06</v>
      </c>
      <c r="E75" s="28">
        <v>0.96</v>
      </c>
      <c r="F75" s="28">
        <v>7.56</v>
      </c>
      <c r="G75" s="6" t="s">
        <v>12</v>
      </c>
      <c r="H75" s="6"/>
    </row>
    <row r="76" spans="1:8" ht="20.100000000000001" customHeight="1">
      <c r="A76" s="7" t="s">
        <v>76</v>
      </c>
      <c r="B76" s="5" t="s">
        <v>14</v>
      </c>
      <c r="C76" s="28">
        <v>4.5999999999999996</v>
      </c>
      <c r="D76" s="28">
        <v>4.4000000000000004</v>
      </c>
      <c r="E76" s="28">
        <v>15.2</v>
      </c>
      <c r="F76" s="28">
        <v>117.8</v>
      </c>
      <c r="G76" s="6" t="s">
        <v>28</v>
      </c>
      <c r="H76" s="6" t="s">
        <v>16</v>
      </c>
    </row>
    <row r="77" spans="1:8" ht="20.100000000000001" customHeight="1">
      <c r="A77" s="7" t="s">
        <v>67</v>
      </c>
      <c r="B77" s="5">
        <v>200</v>
      </c>
      <c r="C77" s="28">
        <v>12.9</v>
      </c>
      <c r="D77" s="28">
        <v>22.6</v>
      </c>
      <c r="E77" s="28">
        <v>14.4</v>
      </c>
      <c r="F77" s="28">
        <v>329</v>
      </c>
      <c r="G77" s="6">
        <v>292</v>
      </c>
      <c r="H77" s="6">
        <v>2011</v>
      </c>
    </row>
    <row r="78" spans="1:8" ht="20.100000000000001" customHeight="1">
      <c r="A78" s="7" t="s">
        <v>54</v>
      </c>
      <c r="B78" s="5" t="s">
        <v>14</v>
      </c>
      <c r="C78" s="28">
        <v>0.5</v>
      </c>
      <c r="D78" s="28">
        <v>0.1</v>
      </c>
      <c r="E78" s="28">
        <v>27.4</v>
      </c>
      <c r="F78" s="28">
        <v>112.6</v>
      </c>
      <c r="G78" s="6">
        <v>349</v>
      </c>
      <c r="H78" s="6">
        <v>2011</v>
      </c>
    </row>
    <row r="79" spans="1:8" ht="20.100000000000001" customHeight="1">
      <c r="A79" s="7" t="s">
        <v>20</v>
      </c>
      <c r="B79" s="5">
        <v>40</v>
      </c>
      <c r="C79" s="28">
        <v>3</v>
      </c>
      <c r="D79" s="28">
        <v>0.2</v>
      </c>
      <c r="E79" s="28">
        <v>19.5</v>
      </c>
      <c r="F79" s="28">
        <v>91.9</v>
      </c>
      <c r="G79" s="8" t="s">
        <v>21</v>
      </c>
      <c r="H79" s="6" t="s">
        <v>13</v>
      </c>
    </row>
    <row r="80" spans="1:8" ht="20.100000000000001" customHeight="1">
      <c r="A80" s="31" t="s">
        <v>22</v>
      </c>
      <c r="B80" s="32" t="s">
        <v>23</v>
      </c>
      <c r="C80" s="33">
        <v>2.5</v>
      </c>
      <c r="D80" s="33">
        <v>0.4</v>
      </c>
      <c r="E80" s="33">
        <v>16.5</v>
      </c>
      <c r="F80" s="33">
        <v>79.2</v>
      </c>
      <c r="G80" s="34" t="s">
        <v>24</v>
      </c>
      <c r="H80" s="35" t="s">
        <v>13</v>
      </c>
    </row>
    <row r="81" spans="1:8" ht="20.100000000000001" customHeight="1">
      <c r="A81" s="23" t="s">
        <v>25</v>
      </c>
      <c r="B81" s="22">
        <v>740</v>
      </c>
      <c r="C81" s="27">
        <f>SUM(C75:C80)</f>
        <v>24</v>
      </c>
      <c r="D81" s="27">
        <f>SUM(D75:D80)</f>
        <v>27.76</v>
      </c>
      <c r="E81" s="27">
        <f>SUM(E75:E80)</f>
        <v>93.960000000000008</v>
      </c>
      <c r="F81" s="27">
        <f>SUM(F75:F80)</f>
        <v>738.06000000000006</v>
      </c>
      <c r="G81" s="24" t="s">
        <v>13</v>
      </c>
      <c r="H81" s="24" t="s">
        <v>13</v>
      </c>
    </row>
    <row r="82" spans="1:8" ht="20.100000000000001" customHeight="1">
      <c r="A82" s="39" t="s">
        <v>80</v>
      </c>
      <c r="B82" s="39"/>
      <c r="C82" s="39"/>
      <c r="D82" s="39"/>
      <c r="E82" s="39"/>
      <c r="F82" s="39"/>
      <c r="G82" s="39"/>
      <c r="H82" s="39"/>
    </row>
    <row r="83" spans="1:8" ht="20.100000000000001" customHeight="1">
      <c r="A83" s="25" t="s">
        <v>87</v>
      </c>
      <c r="B83" s="8">
        <v>100</v>
      </c>
      <c r="C83" s="26">
        <v>0.4</v>
      </c>
      <c r="D83" s="26">
        <v>0.4</v>
      </c>
      <c r="E83" s="26">
        <v>9.5</v>
      </c>
      <c r="F83" s="26">
        <v>45.6</v>
      </c>
      <c r="G83" s="8">
        <v>338</v>
      </c>
      <c r="H83" s="8">
        <v>2011</v>
      </c>
    </row>
    <row r="84" spans="1:8" ht="20.100000000000001" customHeight="1">
      <c r="A84" s="25" t="s">
        <v>81</v>
      </c>
      <c r="B84" s="8">
        <v>200</v>
      </c>
      <c r="C84" s="26">
        <v>1.1000000000000001</v>
      </c>
      <c r="D84" s="26">
        <v>0.2</v>
      </c>
      <c r="E84" s="26">
        <v>19.5</v>
      </c>
      <c r="F84" s="26">
        <v>83.4</v>
      </c>
      <c r="G84" s="8">
        <v>707</v>
      </c>
      <c r="H84" s="8">
        <v>2004</v>
      </c>
    </row>
    <row r="85" spans="1:8" ht="20.100000000000001" customHeight="1">
      <c r="A85" s="23" t="s">
        <v>25</v>
      </c>
      <c r="B85" s="22">
        <v>300</v>
      </c>
      <c r="C85" s="27">
        <f>SUM(C83:C84)</f>
        <v>1.5</v>
      </c>
      <c r="D85" s="27">
        <f t="shared" ref="D85:F85" si="10">SUM(D83:D84)</f>
        <v>0.60000000000000009</v>
      </c>
      <c r="E85" s="27">
        <f t="shared" si="10"/>
        <v>29</v>
      </c>
      <c r="F85" s="27">
        <f t="shared" si="10"/>
        <v>129</v>
      </c>
      <c r="G85" s="8"/>
      <c r="H85" s="8"/>
    </row>
    <row r="86" spans="1:8" ht="20.100000000000001" customHeight="1">
      <c r="A86" s="23" t="s">
        <v>83</v>
      </c>
      <c r="B86" s="22"/>
      <c r="C86" s="27">
        <f>C81+C85</f>
        <v>25.5</v>
      </c>
      <c r="D86" s="27">
        <f t="shared" ref="D86:F86" si="11">D81+D85</f>
        <v>28.360000000000003</v>
      </c>
      <c r="E86" s="27">
        <f t="shared" si="11"/>
        <v>122.96000000000001</v>
      </c>
      <c r="F86" s="27">
        <f t="shared" si="11"/>
        <v>867.06000000000006</v>
      </c>
      <c r="G86" s="8"/>
      <c r="H86" s="8"/>
    </row>
    <row r="87" spans="1:8" ht="20.100000000000001" customHeight="1">
      <c r="A87" s="48" t="s">
        <v>33</v>
      </c>
      <c r="B87" s="48"/>
      <c r="C87" s="48"/>
      <c r="D87" s="48"/>
      <c r="E87" s="48"/>
      <c r="F87" s="48"/>
      <c r="G87" s="48"/>
      <c r="H87" s="48"/>
    </row>
    <row r="88" spans="1:8" ht="31.5" customHeight="1">
      <c r="A88" s="49" t="s">
        <v>1</v>
      </c>
      <c r="B88" s="50" t="s">
        <v>2</v>
      </c>
      <c r="C88" s="52" t="s">
        <v>3</v>
      </c>
      <c r="D88" s="53"/>
      <c r="E88" s="53"/>
      <c r="F88" s="50" t="s">
        <v>4</v>
      </c>
      <c r="G88" s="49" t="s">
        <v>5</v>
      </c>
      <c r="H88" s="49" t="s">
        <v>6</v>
      </c>
    </row>
    <row r="89" spans="1:8" ht="20.100000000000001" customHeight="1">
      <c r="A89" s="41"/>
      <c r="B89" s="51"/>
      <c r="C89" s="2" t="s">
        <v>7</v>
      </c>
      <c r="D89" s="2" t="s">
        <v>8</v>
      </c>
      <c r="E89" s="2" t="s">
        <v>9</v>
      </c>
      <c r="F89" s="51"/>
      <c r="G89" s="41"/>
      <c r="H89" s="41"/>
    </row>
    <row r="90" spans="1:8" ht="20.100000000000001" customHeight="1">
      <c r="A90" s="42" t="s">
        <v>10</v>
      </c>
      <c r="B90" s="43"/>
      <c r="C90" s="43"/>
      <c r="D90" s="43"/>
      <c r="E90" s="43"/>
      <c r="F90" s="43"/>
      <c r="G90" s="43"/>
      <c r="H90" s="44"/>
    </row>
    <row r="91" spans="1:8" ht="49.5" customHeight="1">
      <c r="A91" s="4" t="s">
        <v>11</v>
      </c>
      <c r="B91" s="5">
        <v>60</v>
      </c>
      <c r="C91" s="28">
        <v>0.5</v>
      </c>
      <c r="D91" s="28">
        <v>0.06</v>
      </c>
      <c r="E91" s="28">
        <v>0.96</v>
      </c>
      <c r="F91" s="28">
        <v>7.56</v>
      </c>
      <c r="G91" s="6" t="s">
        <v>12</v>
      </c>
      <c r="H91" s="6"/>
    </row>
    <row r="92" spans="1:8" ht="20.100000000000001" customHeight="1">
      <c r="A92" s="7" t="s">
        <v>68</v>
      </c>
      <c r="B92" s="5">
        <v>200</v>
      </c>
      <c r="C92" s="28">
        <v>1.6</v>
      </c>
      <c r="D92" s="28">
        <v>4</v>
      </c>
      <c r="E92" s="28">
        <v>10.4</v>
      </c>
      <c r="F92" s="28">
        <v>84.5</v>
      </c>
      <c r="G92" s="6" t="s">
        <v>32</v>
      </c>
      <c r="H92" s="6" t="s">
        <v>16</v>
      </c>
    </row>
    <row r="93" spans="1:8" ht="20.100000000000001" customHeight="1">
      <c r="A93" s="7" t="s">
        <v>69</v>
      </c>
      <c r="B93" s="5" t="s">
        <v>50</v>
      </c>
      <c r="C93" s="28">
        <v>9.4</v>
      </c>
      <c r="D93" s="28">
        <v>18.8</v>
      </c>
      <c r="E93" s="28">
        <v>14.3</v>
      </c>
      <c r="F93" s="28">
        <v>223.2</v>
      </c>
      <c r="G93" s="6" t="s">
        <v>70</v>
      </c>
      <c r="H93" s="6">
        <v>2004</v>
      </c>
    </row>
    <row r="94" spans="1:8" ht="20.100000000000001" customHeight="1">
      <c r="A94" s="7" t="s">
        <v>71</v>
      </c>
      <c r="B94" s="5">
        <v>150</v>
      </c>
      <c r="C94" s="28">
        <v>4.8</v>
      </c>
      <c r="D94" s="28">
        <v>6.2</v>
      </c>
      <c r="E94" s="28">
        <v>28</v>
      </c>
      <c r="F94" s="28">
        <v>180.6</v>
      </c>
      <c r="G94" s="6">
        <v>302</v>
      </c>
      <c r="H94" s="6">
        <v>2004</v>
      </c>
    </row>
    <row r="95" spans="1:8" ht="20.100000000000001" customHeight="1">
      <c r="A95" s="7" t="s">
        <v>72</v>
      </c>
      <c r="B95" s="5">
        <v>200</v>
      </c>
      <c r="C95" s="28">
        <v>0.3</v>
      </c>
      <c r="D95" s="28">
        <v>0</v>
      </c>
      <c r="E95" s="28">
        <v>15.2</v>
      </c>
      <c r="F95" s="28">
        <v>60</v>
      </c>
      <c r="G95" s="6">
        <v>377</v>
      </c>
      <c r="H95" s="6">
        <v>2011</v>
      </c>
    </row>
    <row r="96" spans="1:8" ht="20.100000000000001" customHeight="1">
      <c r="A96" s="7" t="s">
        <v>20</v>
      </c>
      <c r="B96" s="5">
        <v>40</v>
      </c>
      <c r="C96" s="28">
        <v>3</v>
      </c>
      <c r="D96" s="28">
        <v>0.2</v>
      </c>
      <c r="E96" s="28">
        <v>19.5</v>
      </c>
      <c r="F96" s="28">
        <v>91.9</v>
      </c>
      <c r="G96" s="8" t="s">
        <v>21</v>
      </c>
      <c r="H96" s="6" t="s">
        <v>13</v>
      </c>
    </row>
    <row r="97" spans="1:8" ht="20.100000000000001" customHeight="1">
      <c r="A97" s="7" t="s">
        <v>22</v>
      </c>
      <c r="B97" s="5">
        <v>40</v>
      </c>
      <c r="C97" s="28">
        <v>2.5</v>
      </c>
      <c r="D97" s="28">
        <v>0.4</v>
      </c>
      <c r="E97" s="28">
        <v>16.5</v>
      </c>
      <c r="F97" s="33">
        <v>79.2</v>
      </c>
      <c r="G97" s="34" t="s">
        <v>24</v>
      </c>
      <c r="H97" s="35" t="s">
        <v>13</v>
      </c>
    </row>
    <row r="98" spans="1:8" ht="20.100000000000001" customHeight="1">
      <c r="A98" s="9" t="s">
        <v>25</v>
      </c>
      <c r="B98" s="2">
        <v>810</v>
      </c>
      <c r="C98" s="29">
        <f>SUM(C91:C97)</f>
        <v>22.1</v>
      </c>
      <c r="D98" s="29">
        <f>SUM(D91:D97)</f>
        <v>29.659999999999997</v>
      </c>
      <c r="E98" s="29">
        <f>SUM(E91:E97)</f>
        <v>104.86</v>
      </c>
      <c r="F98" s="27">
        <f>SUM(F91:F97)</f>
        <v>726.96</v>
      </c>
      <c r="G98" s="24" t="s">
        <v>13</v>
      </c>
      <c r="H98" s="24" t="s">
        <v>13</v>
      </c>
    </row>
    <row r="99" spans="1:8" ht="20.100000000000001" customHeight="1">
      <c r="A99" s="39" t="s">
        <v>80</v>
      </c>
      <c r="B99" s="39"/>
      <c r="C99" s="39"/>
      <c r="D99" s="39"/>
      <c r="E99" s="39"/>
      <c r="F99" s="39"/>
      <c r="G99" s="39"/>
      <c r="H99" s="39"/>
    </row>
    <row r="100" spans="1:8" ht="20.100000000000001" customHeight="1">
      <c r="A100" s="25" t="s">
        <v>84</v>
      </c>
      <c r="B100" s="8">
        <v>20</v>
      </c>
      <c r="C100" s="26">
        <v>1.6</v>
      </c>
      <c r="D100" s="26">
        <v>2</v>
      </c>
      <c r="E100" s="26">
        <v>14.4</v>
      </c>
      <c r="F100" s="26">
        <v>80.8</v>
      </c>
      <c r="G100" s="8"/>
      <c r="H100" s="8"/>
    </row>
    <row r="101" spans="1:8" ht="20.100000000000001" customHeight="1">
      <c r="A101" s="25" t="s">
        <v>85</v>
      </c>
      <c r="B101" s="8">
        <v>100</v>
      </c>
      <c r="C101" s="26">
        <v>0.4</v>
      </c>
      <c r="D101" s="26">
        <v>0.4</v>
      </c>
      <c r="E101" s="26">
        <v>9.5</v>
      </c>
      <c r="F101" s="26">
        <v>45.6</v>
      </c>
      <c r="G101" s="8">
        <v>338</v>
      </c>
      <c r="H101" s="8">
        <v>2011</v>
      </c>
    </row>
    <row r="102" spans="1:8" ht="20.100000000000001" customHeight="1">
      <c r="A102" s="25" t="s">
        <v>91</v>
      </c>
      <c r="B102" s="8">
        <v>180</v>
      </c>
      <c r="C102" s="26">
        <v>0.1</v>
      </c>
      <c r="D102" s="26">
        <v>0</v>
      </c>
      <c r="E102" s="26">
        <v>14.8</v>
      </c>
      <c r="F102" s="26">
        <v>59.3</v>
      </c>
      <c r="G102" s="8">
        <v>376</v>
      </c>
      <c r="H102" s="8">
        <v>2011</v>
      </c>
    </row>
    <row r="103" spans="1:8" ht="20.100000000000001" customHeight="1">
      <c r="A103" s="23" t="s">
        <v>25</v>
      </c>
      <c r="B103" s="22">
        <v>300</v>
      </c>
      <c r="C103" s="27">
        <f>SUM(C100:C102)</f>
        <v>2.1</v>
      </c>
      <c r="D103" s="27">
        <f t="shared" ref="D103:F103" si="12">SUM(D100:D102)</f>
        <v>2.4</v>
      </c>
      <c r="E103" s="27">
        <f t="shared" si="12"/>
        <v>38.700000000000003</v>
      </c>
      <c r="F103" s="27">
        <f t="shared" si="12"/>
        <v>185.7</v>
      </c>
      <c r="G103" s="8"/>
      <c r="H103" s="8"/>
    </row>
    <row r="104" spans="1:8" ht="20.100000000000001" customHeight="1">
      <c r="A104" s="23" t="s">
        <v>83</v>
      </c>
      <c r="B104" s="22"/>
      <c r="C104" s="27">
        <f>C98+C103</f>
        <v>24.200000000000003</v>
      </c>
      <c r="D104" s="27">
        <f t="shared" ref="D104:F104" si="13">D98+D103</f>
        <v>32.059999999999995</v>
      </c>
      <c r="E104" s="27">
        <f t="shared" si="13"/>
        <v>143.56</v>
      </c>
      <c r="F104" s="27">
        <f t="shared" si="13"/>
        <v>912.66000000000008</v>
      </c>
      <c r="G104" s="8"/>
      <c r="H104" s="8"/>
    </row>
    <row r="105" spans="1:8" ht="21" customHeight="1">
      <c r="A105" s="48" t="s">
        <v>34</v>
      </c>
      <c r="B105" s="48"/>
      <c r="C105" s="48"/>
      <c r="D105" s="48"/>
      <c r="E105" s="48"/>
      <c r="F105" s="48"/>
      <c r="G105" s="48"/>
      <c r="H105" s="48"/>
    </row>
    <row r="106" spans="1:8" ht="21" customHeight="1">
      <c r="A106" s="49" t="s">
        <v>1</v>
      </c>
      <c r="B106" s="50" t="s">
        <v>2</v>
      </c>
      <c r="C106" s="52" t="s">
        <v>3</v>
      </c>
      <c r="D106" s="53"/>
      <c r="E106" s="53"/>
      <c r="F106" s="50" t="s">
        <v>4</v>
      </c>
      <c r="G106" s="49" t="s">
        <v>5</v>
      </c>
      <c r="H106" s="49" t="s">
        <v>6</v>
      </c>
    </row>
    <row r="107" spans="1:8" ht="30" customHeight="1">
      <c r="A107" s="41"/>
      <c r="B107" s="51"/>
      <c r="C107" s="3" t="s">
        <v>7</v>
      </c>
      <c r="D107" s="3" t="s">
        <v>8</v>
      </c>
      <c r="E107" s="3" t="s">
        <v>9</v>
      </c>
      <c r="F107" s="51"/>
      <c r="G107" s="41"/>
      <c r="H107" s="41"/>
    </row>
    <row r="108" spans="1:8" ht="21" customHeight="1">
      <c r="A108" s="42" t="s">
        <v>10</v>
      </c>
      <c r="B108" s="43"/>
      <c r="C108" s="43"/>
      <c r="D108" s="43"/>
      <c r="E108" s="43"/>
      <c r="F108" s="43"/>
      <c r="G108" s="43"/>
      <c r="H108" s="44"/>
    </row>
    <row r="109" spans="1:8" ht="57" customHeight="1">
      <c r="A109" s="4" t="s">
        <v>11</v>
      </c>
      <c r="B109" s="5">
        <v>60</v>
      </c>
      <c r="C109" s="28">
        <v>0.5</v>
      </c>
      <c r="D109" s="28">
        <v>0.06</v>
      </c>
      <c r="E109" s="28">
        <v>0.96</v>
      </c>
      <c r="F109" s="28">
        <v>7.56</v>
      </c>
      <c r="G109" s="6" t="s">
        <v>12</v>
      </c>
      <c r="H109" s="6"/>
    </row>
    <row r="110" spans="1:8" ht="21" customHeight="1">
      <c r="A110" s="7" t="s">
        <v>73</v>
      </c>
      <c r="B110" s="5" t="s">
        <v>14</v>
      </c>
      <c r="C110" s="28">
        <v>1.5</v>
      </c>
      <c r="D110" s="28">
        <v>3</v>
      </c>
      <c r="E110" s="28">
        <v>8.9</v>
      </c>
      <c r="F110" s="28">
        <v>78.3</v>
      </c>
      <c r="G110" s="6">
        <v>99</v>
      </c>
      <c r="H110" s="6">
        <v>2011</v>
      </c>
    </row>
    <row r="111" spans="1:8" ht="21" customHeight="1">
      <c r="A111" s="7" t="s">
        <v>74</v>
      </c>
      <c r="B111" s="5">
        <v>90</v>
      </c>
      <c r="C111" s="28">
        <v>14.6</v>
      </c>
      <c r="D111" s="28">
        <v>18.7</v>
      </c>
      <c r="E111" s="28">
        <v>13.6</v>
      </c>
      <c r="F111" s="28">
        <v>223</v>
      </c>
      <c r="G111" s="6">
        <v>294</v>
      </c>
      <c r="H111" s="6">
        <v>2011</v>
      </c>
    </row>
    <row r="112" spans="1:8" ht="21" customHeight="1">
      <c r="A112" s="7" t="s">
        <v>75</v>
      </c>
      <c r="B112" s="5">
        <v>150</v>
      </c>
      <c r="C112" s="28">
        <v>5.5</v>
      </c>
      <c r="D112" s="28">
        <v>5.7</v>
      </c>
      <c r="E112" s="28">
        <v>33.200000000000003</v>
      </c>
      <c r="F112" s="28">
        <v>206.4</v>
      </c>
      <c r="G112" s="6">
        <v>203</v>
      </c>
      <c r="H112" s="6">
        <v>2011</v>
      </c>
    </row>
    <row r="113" spans="1:9" ht="21" customHeight="1">
      <c r="A113" s="7" t="s">
        <v>64</v>
      </c>
      <c r="B113" s="5" t="s">
        <v>14</v>
      </c>
      <c r="C113" s="28">
        <v>0.2</v>
      </c>
      <c r="D113" s="28">
        <v>0.2</v>
      </c>
      <c r="E113" s="28">
        <v>27.1</v>
      </c>
      <c r="F113" s="28">
        <v>111.1</v>
      </c>
      <c r="G113" s="6">
        <v>631</v>
      </c>
      <c r="H113" s="6">
        <v>2004</v>
      </c>
    </row>
    <row r="114" spans="1:9" ht="21" customHeight="1">
      <c r="A114" s="7" t="s">
        <v>20</v>
      </c>
      <c r="B114" s="5">
        <v>40</v>
      </c>
      <c r="C114" s="28">
        <v>3</v>
      </c>
      <c r="D114" s="28">
        <v>0.2</v>
      </c>
      <c r="E114" s="28">
        <v>19.5</v>
      </c>
      <c r="F114" s="28">
        <v>91.1</v>
      </c>
      <c r="G114" s="8" t="s">
        <v>21</v>
      </c>
      <c r="H114" s="6" t="s">
        <v>13</v>
      </c>
    </row>
    <row r="115" spans="1:9" ht="20.100000000000001" customHeight="1">
      <c r="A115" s="31" t="s">
        <v>22</v>
      </c>
      <c r="B115" s="32" t="s">
        <v>23</v>
      </c>
      <c r="C115" s="33">
        <v>2.5</v>
      </c>
      <c r="D115" s="33">
        <v>0.4</v>
      </c>
      <c r="E115" s="33">
        <v>16.5</v>
      </c>
      <c r="F115" s="33">
        <v>79.2</v>
      </c>
      <c r="G115" s="34" t="s">
        <v>24</v>
      </c>
      <c r="H115" s="35" t="s">
        <v>13</v>
      </c>
    </row>
    <row r="116" spans="1:9" ht="20.100000000000001" customHeight="1">
      <c r="A116" s="23" t="s">
        <v>25</v>
      </c>
      <c r="B116" s="22" t="s">
        <v>26</v>
      </c>
      <c r="C116" s="27">
        <f>SUM(C109:C115)</f>
        <v>27.8</v>
      </c>
      <c r="D116" s="27">
        <f>SUM(D109:D115)</f>
        <v>28.259999999999994</v>
      </c>
      <c r="E116" s="27">
        <f>SUM(E109:E115)</f>
        <v>119.76</v>
      </c>
      <c r="F116" s="27">
        <f>SUM(F109:F115)</f>
        <v>796.66000000000008</v>
      </c>
      <c r="G116" s="24" t="s">
        <v>13</v>
      </c>
      <c r="H116" s="24" t="s">
        <v>13</v>
      </c>
    </row>
    <row r="117" spans="1:9" ht="20.100000000000001" customHeight="1">
      <c r="A117" s="39" t="s">
        <v>80</v>
      </c>
      <c r="B117" s="39"/>
      <c r="C117" s="39"/>
      <c r="D117" s="39"/>
      <c r="E117" s="39"/>
      <c r="F117" s="39"/>
      <c r="G117" s="39"/>
      <c r="H117" s="39"/>
    </row>
    <row r="118" spans="1:9" ht="20.100000000000001" customHeight="1">
      <c r="A118" s="25" t="s">
        <v>84</v>
      </c>
      <c r="B118" s="8">
        <v>20</v>
      </c>
      <c r="C118" s="26">
        <v>1.6</v>
      </c>
      <c r="D118" s="26">
        <v>2</v>
      </c>
      <c r="E118" s="26">
        <v>14.4</v>
      </c>
      <c r="F118" s="26">
        <v>80.8</v>
      </c>
      <c r="G118" s="8"/>
      <c r="H118" s="8"/>
    </row>
    <row r="119" spans="1:9" ht="20.100000000000001" customHeight="1">
      <c r="A119" s="25" t="s">
        <v>92</v>
      </c>
      <c r="B119" s="8">
        <v>180</v>
      </c>
      <c r="C119" s="26">
        <v>1.5</v>
      </c>
      <c r="D119" s="26">
        <v>1.1000000000000001</v>
      </c>
      <c r="E119" s="26">
        <v>15.6</v>
      </c>
      <c r="F119" s="26">
        <v>78</v>
      </c>
      <c r="G119" s="8">
        <v>378</v>
      </c>
      <c r="H119" s="8">
        <v>2011</v>
      </c>
    </row>
    <row r="120" spans="1:9" ht="20.100000000000001" customHeight="1">
      <c r="A120" s="25" t="s">
        <v>85</v>
      </c>
      <c r="B120" s="8">
        <v>100</v>
      </c>
      <c r="C120" s="26">
        <v>0.4</v>
      </c>
      <c r="D120" s="26">
        <v>0.4</v>
      </c>
      <c r="E120" s="26">
        <v>9.5</v>
      </c>
      <c r="F120" s="26">
        <v>45.6</v>
      </c>
      <c r="G120" s="8">
        <v>338</v>
      </c>
      <c r="H120" s="8">
        <v>2011</v>
      </c>
    </row>
    <row r="121" spans="1:9" ht="20.100000000000001" customHeight="1">
      <c r="A121" s="23" t="s">
        <v>25</v>
      </c>
      <c r="B121" s="22">
        <v>300</v>
      </c>
      <c r="C121" s="27">
        <f>SUM(C118:C120)</f>
        <v>3.5</v>
      </c>
      <c r="D121" s="27">
        <f t="shared" ref="D121:F121" si="14">SUM(D118:D120)</f>
        <v>3.5</v>
      </c>
      <c r="E121" s="27">
        <f t="shared" si="14"/>
        <v>39.5</v>
      </c>
      <c r="F121" s="27">
        <f t="shared" si="14"/>
        <v>204.4</v>
      </c>
      <c r="G121" s="8"/>
      <c r="H121" s="8"/>
    </row>
    <row r="122" spans="1:9" ht="20.100000000000001" customHeight="1">
      <c r="A122" s="23" t="s">
        <v>83</v>
      </c>
      <c r="B122" s="22"/>
      <c r="C122" s="27">
        <f>C116+C121</f>
        <v>31.3</v>
      </c>
      <c r="D122" s="27">
        <f t="shared" ref="D122:F122" si="15">D116+D121</f>
        <v>31.759999999999994</v>
      </c>
      <c r="E122" s="27">
        <f t="shared" si="15"/>
        <v>159.26</v>
      </c>
      <c r="F122" s="27">
        <f t="shared" si="15"/>
        <v>1001.0600000000001</v>
      </c>
      <c r="G122" s="8"/>
      <c r="H122" s="8"/>
    </row>
    <row r="123" spans="1:9" ht="20.100000000000001" customHeight="1">
      <c r="A123" s="54" t="s">
        <v>35</v>
      </c>
      <c r="B123" s="54"/>
      <c r="C123" s="54"/>
      <c r="D123" s="54"/>
      <c r="E123" s="54"/>
      <c r="F123" s="54"/>
      <c r="G123" s="54"/>
      <c r="H123" s="55"/>
      <c r="I123" s="36"/>
    </row>
    <row r="124" spans="1:9" ht="33.75" customHeight="1">
      <c r="A124" s="56" t="s">
        <v>1</v>
      </c>
      <c r="B124" s="57" t="s">
        <v>2</v>
      </c>
      <c r="C124" s="51" t="s">
        <v>3</v>
      </c>
      <c r="D124" s="48"/>
      <c r="E124" s="48"/>
      <c r="F124" s="57" t="s">
        <v>4</v>
      </c>
      <c r="G124" s="40" t="s">
        <v>5</v>
      </c>
      <c r="H124" s="40" t="s">
        <v>6</v>
      </c>
    </row>
    <row r="125" spans="1:9" ht="20.100000000000001" customHeight="1">
      <c r="A125" s="41"/>
      <c r="B125" s="51"/>
      <c r="C125" s="2" t="s">
        <v>7</v>
      </c>
      <c r="D125" s="2" t="s">
        <v>8</v>
      </c>
      <c r="E125" s="2" t="s">
        <v>9</v>
      </c>
      <c r="F125" s="51"/>
      <c r="G125" s="41"/>
      <c r="H125" s="41"/>
    </row>
    <row r="126" spans="1:9" ht="20.100000000000001" customHeight="1">
      <c r="A126" s="42" t="s">
        <v>10</v>
      </c>
      <c r="B126" s="43"/>
      <c r="C126" s="43"/>
      <c r="D126" s="43"/>
      <c r="E126" s="43"/>
      <c r="F126" s="43"/>
      <c r="G126" s="43"/>
      <c r="H126" s="44"/>
    </row>
    <row r="127" spans="1:9" ht="49.5" customHeight="1">
      <c r="A127" s="4" t="s">
        <v>11</v>
      </c>
      <c r="B127" s="5">
        <v>60</v>
      </c>
      <c r="C127" s="28">
        <v>0.5</v>
      </c>
      <c r="D127" s="28">
        <v>0.06</v>
      </c>
      <c r="E127" s="28">
        <v>0.96</v>
      </c>
      <c r="F127" s="28">
        <v>7.56</v>
      </c>
      <c r="G127" s="6" t="s">
        <v>12</v>
      </c>
      <c r="H127" s="6"/>
    </row>
    <row r="128" spans="1:9" ht="20.100000000000001" customHeight="1">
      <c r="A128" s="7" t="s">
        <v>65</v>
      </c>
      <c r="B128" s="5" t="s">
        <v>14</v>
      </c>
      <c r="C128" s="28">
        <v>2.2999999999999998</v>
      </c>
      <c r="D128" s="28">
        <v>2.2000000000000002</v>
      </c>
      <c r="E128" s="28">
        <v>16.100000000000001</v>
      </c>
      <c r="F128" s="28">
        <v>94</v>
      </c>
      <c r="G128" s="6" t="s">
        <v>15</v>
      </c>
      <c r="H128" s="6" t="s">
        <v>16</v>
      </c>
    </row>
    <row r="129" spans="1:8" ht="20.100000000000001" customHeight="1">
      <c r="A129" s="7" t="s">
        <v>66</v>
      </c>
      <c r="B129" s="5">
        <v>200</v>
      </c>
      <c r="C129" s="28">
        <v>20.399999999999999</v>
      </c>
      <c r="D129" s="28">
        <v>25.3</v>
      </c>
      <c r="E129" s="28">
        <v>36.5</v>
      </c>
      <c r="F129" s="28">
        <v>389</v>
      </c>
      <c r="G129" s="6">
        <v>492</v>
      </c>
      <c r="H129" s="6" t="s">
        <v>18</v>
      </c>
    </row>
    <row r="130" spans="1:8" ht="20.100000000000001" customHeight="1">
      <c r="A130" s="7" t="s">
        <v>54</v>
      </c>
      <c r="B130" s="5" t="s">
        <v>14</v>
      </c>
      <c r="C130" s="28">
        <v>0.5</v>
      </c>
      <c r="D130" s="28">
        <v>0.1</v>
      </c>
      <c r="E130" s="28">
        <v>27.4</v>
      </c>
      <c r="F130" s="28">
        <v>112.6</v>
      </c>
      <c r="G130" s="6">
        <v>349</v>
      </c>
      <c r="H130" s="6">
        <v>2011</v>
      </c>
    </row>
    <row r="131" spans="1:8" ht="20.100000000000001" customHeight="1">
      <c r="A131" s="7" t="s">
        <v>20</v>
      </c>
      <c r="B131" s="5">
        <v>40</v>
      </c>
      <c r="C131" s="28">
        <v>3</v>
      </c>
      <c r="D131" s="28">
        <v>0.2</v>
      </c>
      <c r="E131" s="28">
        <v>19.5</v>
      </c>
      <c r="F131" s="28">
        <v>91.1</v>
      </c>
      <c r="G131" s="8" t="s">
        <v>21</v>
      </c>
      <c r="H131" s="6" t="s">
        <v>13</v>
      </c>
    </row>
    <row r="132" spans="1:8" ht="20.100000000000001" customHeight="1">
      <c r="A132" s="7" t="s">
        <v>22</v>
      </c>
      <c r="B132" s="5">
        <v>40</v>
      </c>
      <c r="C132" s="28">
        <v>2.5</v>
      </c>
      <c r="D132" s="28">
        <v>0.4</v>
      </c>
      <c r="E132" s="28">
        <v>16.5</v>
      </c>
      <c r="F132" s="28">
        <v>79.2</v>
      </c>
      <c r="G132" s="34" t="s">
        <v>24</v>
      </c>
      <c r="H132" s="35" t="s">
        <v>13</v>
      </c>
    </row>
    <row r="133" spans="1:8" ht="20.100000000000001" customHeight="1">
      <c r="A133" s="9" t="s">
        <v>25</v>
      </c>
      <c r="B133" s="2">
        <v>740</v>
      </c>
      <c r="C133" s="29">
        <f>SUM(C127:C132)</f>
        <v>29.2</v>
      </c>
      <c r="D133" s="29">
        <f>SUM(D127:D132)</f>
        <v>28.26</v>
      </c>
      <c r="E133" s="29">
        <f>SUM(E127:E132)</f>
        <v>116.96000000000001</v>
      </c>
      <c r="F133" s="29">
        <f>SUM(F127:F132)</f>
        <v>773.46</v>
      </c>
      <c r="G133" s="24" t="s">
        <v>13</v>
      </c>
      <c r="H133" s="24" t="s">
        <v>13</v>
      </c>
    </row>
    <row r="134" spans="1:8" ht="20.100000000000001" customHeight="1">
      <c r="A134" s="39" t="s">
        <v>80</v>
      </c>
      <c r="B134" s="39"/>
      <c r="C134" s="39"/>
      <c r="D134" s="39"/>
      <c r="E134" s="39"/>
      <c r="F134" s="39"/>
      <c r="G134" s="39"/>
      <c r="H134" s="39"/>
    </row>
    <row r="135" spans="1:8" ht="20.100000000000001" customHeight="1">
      <c r="A135" s="25" t="s">
        <v>81</v>
      </c>
      <c r="B135" s="8">
        <v>200</v>
      </c>
      <c r="C135" s="26">
        <v>1.1000000000000001</v>
      </c>
      <c r="D135" s="26">
        <v>0.2</v>
      </c>
      <c r="E135" s="26">
        <v>19.5</v>
      </c>
      <c r="F135" s="26">
        <v>83.4</v>
      </c>
      <c r="G135" s="8">
        <v>707</v>
      </c>
      <c r="H135" s="8">
        <v>2004</v>
      </c>
    </row>
    <row r="136" spans="1:8" ht="20.100000000000001" customHeight="1">
      <c r="A136" s="25" t="s">
        <v>85</v>
      </c>
      <c r="B136" s="8">
        <v>100</v>
      </c>
      <c r="C136" s="26">
        <v>0.4</v>
      </c>
      <c r="D136" s="26">
        <v>0.4</v>
      </c>
      <c r="E136" s="26">
        <v>9.5</v>
      </c>
      <c r="F136" s="26">
        <v>45.6</v>
      </c>
      <c r="G136" s="8">
        <v>338</v>
      </c>
      <c r="H136" s="8">
        <v>2011</v>
      </c>
    </row>
    <row r="137" spans="1:8" ht="20.100000000000001" customHeight="1">
      <c r="A137" s="23" t="s">
        <v>25</v>
      </c>
      <c r="B137" s="22">
        <v>300</v>
      </c>
      <c r="C137" s="27">
        <f>SUM(C135:C136)</f>
        <v>1.5</v>
      </c>
      <c r="D137" s="27">
        <f t="shared" ref="D137:F137" si="16">SUM(D135:D136)</f>
        <v>0.60000000000000009</v>
      </c>
      <c r="E137" s="27">
        <f t="shared" si="16"/>
        <v>29</v>
      </c>
      <c r="F137" s="27">
        <f t="shared" si="16"/>
        <v>129</v>
      </c>
      <c r="G137" s="8"/>
      <c r="H137" s="8"/>
    </row>
    <row r="138" spans="1:8" ht="20.100000000000001" customHeight="1">
      <c r="A138" s="23" t="s">
        <v>83</v>
      </c>
      <c r="B138" s="22"/>
      <c r="C138" s="27">
        <f>C133+C137</f>
        <v>30.7</v>
      </c>
      <c r="D138" s="27">
        <f t="shared" ref="D138:F138" si="17">D133+D137</f>
        <v>28.860000000000003</v>
      </c>
      <c r="E138" s="27">
        <f t="shared" si="17"/>
        <v>145.96</v>
      </c>
      <c r="F138" s="27">
        <f t="shared" si="17"/>
        <v>902.46</v>
      </c>
      <c r="G138" s="8"/>
      <c r="H138" s="8"/>
    </row>
    <row r="139" spans="1:8" ht="20.100000000000001" customHeight="1">
      <c r="A139" s="48" t="s">
        <v>48</v>
      </c>
      <c r="B139" s="48"/>
      <c r="C139" s="48"/>
      <c r="D139" s="48"/>
      <c r="E139" s="48"/>
      <c r="F139" s="48"/>
      <c r="G139" s="48"/>
      <c r="H139" s="48"/>
    </row>
    <row r="140" spans="1:8" ht="32.25" customHeight="1">
      <c r="A140" s="49" t="s">
        <v>1</v>
      </c>
      <c r="B140" s="50" t="s">
        <v>2</v>
      </c>
      <c r="C140" s="52" t="s">
        <v>3</v>
      </c>
      <c r="D140" s="53"/>
      <c r="E140" s="53"/>
      <c r="F140" s="50" t="s">
        <v>4</v>
      </c>
      <c r="G140" s="49" t="s">
        <v>5</v>
      </c>
      <c r="H140" s="49" t="s">
        <v>6</v>
      </c>
    </row>
    <row r="141" spans="1:8" ht="20.100000000000001" customHeight="1">
      <c r="A141" s="41"/>
      <c r="B141" s="51"/>
      <c r="C141" s="2" t="s">
        <v>7</v>
      </c>
      <c r="D141" s="2" t="s">
        <v>8</v>
      </c>
      <c r="E141" s="2" t="s">
        <v>9</v>
      </c>
      <c r="F141" s="51"/>
      <c r="G141" s="41"/>
      <c r="H141" s="41"/>
    </row>
    <row r="142" spans="1:8" ht="20.100000000000001" customHeight="1">
      <c r="A142" s="42" t="s">
        <v>10</v>
      </c>
      <c r="B142" s="43"/>
      <c r="C142" s="43"/>
      <c r="D142" s="43"/>
      <c r="E142" s="43"/>
      <c r="F142" s="43"/>
      <c r="G142" s="43"/>
      <c r="H142" s="44"/>
    </row>
    <row r="143" spans="1:8" ht="49.5" customHeight="1">
      <c r="A143" s="4" t="s">
        <v>11</v>
      </c>
      <c r="B143" s="5">
        <v>60</v>
      </c>
      <c r="C143" s="28">
        <v>0.5</v>
      </c>
      <c r="D143" s="28">
        <v>0.06</v>
      </c>
      <c r="E143" s="28">
        <v>0.96</v>
      </c>
      <c r="F143" s="28">
        <v>19.600000000000001</v>
      </c>
      <c r="G143" s="6" t="s">
        <v>12</v>
      </c>
      <c r="H143" s="6"/>
    </row>
    <row r="144" spans="1:8" ht="20.100000000000001" customHeight="1">
      <c r="A144" s="7" t="s">
        <v>56</v>
      </c>
      <c r="B144" s="5" t="s">
        <v>14</v>
      </c>
      <c r="C144" s="28">
        <v>1.5</v>
      </c>
      <c r="D144" s="28">
        <v>4</v>
      </c>
      <c r="E144" s="28">
        <v>7.4</v>
      </c>
      <c r="F144" s="28">
        <v>72.2</v>
      </c>
      <c r="G144" s="6">
        <v>88</v>
      </c>
      <c r="H144" s="6" t="s">
        <v>16</v>
      </c>
    </row>
    <row r="145" spans="1:8" s="10" customFormat="1" ht="20.25" customHeight="1">
      <c r="A145" s="7" t="s">
        <v>69</v>
      </c>
      <c r="B145" s="5" t="s">
        <v>50</v>
      </c>
      <c r="C145" s="28">
        <v>9.4</v>
      </c>
      <c r="D145" s="28">
        <v>18.8</v>
      </c>
      <c r="E145" s="28">
        <v>14.3</v>
      </c>
      <c r="F145" s="28">
        <v>223.2</v>
      </c>
      <c r="G145" s="6" t="s">
        <v>70</v>
      </c>
      <c r="H145" s="6">
        <v>2004</v>
      </c>
    </row>
    <row r="146" spans="1:8" ht="20.100000000000001" customHeight="1">
      <c r="A146" s="7" t="s">
        <v>58</v>
      </c>
      <c r="B146" s="5">
        <v>150</v>
      </c>
      <c r="C146" s="28">
        <v>6.1</v>
      </c>
      <c r="D146" s="28">
        <v>4.8</v>
      </c>
      <c r="E146" s="28">
        <v>37.799999999999997</v>
      </c>
      <c r="F146" s="28">
        <v>178.2</v>
      </c>
      <c r="G146" s="6">
        <v>302</v>
      </c>
      <c r="H146" s="6" t="s">
        <v>18</v>
      </c>
    </row>
    <row r="147" spans="1:8" ht="20.100000000000001" customHeight="1">
      <c r="A147" s="7" t="s">
        <v>79</v>
      </c>
      <c r="B147" s="5">
        <v>200</v>
      </c>
      <c r="C147" s="28">
        <v>0.3</v>
      </c>
      <c r="D147" s="28">
        <v>0.1</v>
      </c>
      <c r="E147" s="28">
        <v>10.199999999999999</v>
      </c>
      <c r="F147" s="28">
        <v>43</v>
      </c>
      <c r="G147" s="20" t="s">
        <v>53</v>
      </c>
      <c r="H147" s="6">
        <v>2025</v>
      </c>
    </row>
    <row r="148" spans="1:8" ht="20.100000000000001" customHeight="1">
      <c r="A148" s="7" t="s">
        <v>20</v>
      </c>
      <c r="B148" s="5">
        <v>40</v>
      </c>
      <c r="C148" s="28">
        <v>3</v>
      </c>
      <c r="D148" s="28">
        <v>0.2</v>
      </c>
      <c r="E148" s="28">
        <v>19.5</v>
      </c>
      <c r="F148" s="28">
        <v>91.1</v>
      </c>
      <c r="G148" s="8" t="s">
        <v>21</v>
      </c>
      <c r="H148" s="6" t="s">
        <v>13</v>
      </c>
    </row>
    <row r="149" spans="1:8" ht="20.100000000000001" customHeight="1">
      <c r="A149" s="7" t="s">
        <v>22</v>
      </c>
      <c r="B149" s="5">
        <v>40</v>
      </c>
      <c r="C149" s="28">
        <v>2.5</v>
      </c>
      <c r="D149" s="28">
        <v>0.4</v>
      </c>
      <c r="E149" s="28">
        <v>16.5</v>
      </c>
      <c r="F149" s="28">
        <v>79.2</v>
      </c>
      <c r="G149" s="34" t="s">
        <v>24</v>
      </c>
      <c r="H149" s="35" t="s">
        <v>13</v>
      </c>
    </row>
    <row r="150" spans="1:8" ht="20.100000000000001" customHeight="1">
      <c r="A150" s="9" t="s">
        <v>25</v>
      </c>
      <c r="B150" s="2">
        <v>810</v>
      </c>
      <c r="C150" s="29">
        <f>SUM(C143:C149)</f>
        <v>23.3</v>
      </c>
      <c r="D150" s="29">
        <f>SUM(D143:D149)</f>
        <v>28.36</v>
      </c>
      <c r="E150" s="29">
        <f>SUM(E143:E149)</f>
        <v>106.66</v>
      </c>
      <c r="F150" s="29">
        <f>SUM(F143:F149)</f>
        <v>706.50000000000011</v>
      </c>
      <c r="G150" s="24" t="s">
        <v>13</v>
      </c>
      <c r="H150" s="24" t="s">
        <v>13</v>
      </c>
    </row>
    <row r="151" spans="1:8" ht="20.100000000000001" customHeight="1">
      <c r="A151" s="39" t="s">
        <v>80</v>
      </c>
      <c r="B151" s="39"/>
      <c r="C151" s="39"/>
      <c r="D151" s="39"/>
      <c r="E151" s="39"/>
      <c r="F151" s="39"/>
      <c r="G151" s="39"/>
      <c r="H151" s="39"/>
    </row>
    <row r="152" spans="1:8" ht="20.100000000000001" customHeight="1">
      <c r="A152" s="25" t="s">
        <v>93</v>
      </c>
      <c r="B152" s="37" t="s">
        <v>89</v>
      </c>
      <c r="C152" s="26">
        <v>1.4</v>
      </c>
      <c r="D152" s="26">
        <v>4.7</v>
      </c>
      <c r="E152" s="26">
        <v>9.1999999999999993</v>
      </c>
      <c r="F152" s="26">
        <v>84.8</v>
      </c>
      <c r="G152" s="8">
        <v>1</v>
      </c>
      <c r="H152" s="8">
        <v>2011</v>
      </c>
    </row>
    <row r="153" spans="1:8" ht="20.100000000000001" customHeight="1">
      <c r="A153" s="25" t="s">
        <v>91</v>
      </c>
      <c r="B153" s="38">
        <v>180</v>
      </c>
      <c r="C153" s="26">
        <v>0.1</v>
      </c>
      <c r="D153" s="26">
        <v>0</v>
      </c>
      <c r="E153" s="26">
        <v>14.8</v>
      </c>
      <c r="F153" s="26">
        <v>49.6</v>
      </c>
      <c r="G153" s="8">
        <v>376</v>
      </c>
      <c r="H153" s="8">
        <v>2004</v>
      </c>
    </row>
    <row r="154" spans="1:8" ht="20.100000000000001" customHeight="1">
      <c r="A154" s="25" t="s">
        <v>85</v>
      </c>
      <c r="B154" s="8">
        <v>100</v>
      </c>
      <c r="C154" s="26">
        <v>0.4</v>
      </c>
      <c r="D154" s="26">
        <v>0.4</v>
      </c>
      <c r="E154" s="26">
        <v>9.5</v>
      </c>
      <c r="F154" s="26">
        <v>45.6</v>
      </c>
      <c r="G154" s="8">
        <v>338</v>
      </c>
      <c r="H154" s="8">
        <v>2011</v>
      </c>
    </row>
    <row r="155" spans="1:8" ht="20.100000000000001" customHeight="1">
      <c r="A155" s="23" t="s">
        <v>25</v>
      </c>
      <c r="B155" s="22">
        <v>305</v>
      </c>
      <c r="C155" s="27">
        <f>SUM(C152:C154)</f>
        <v>1.9</v>
      </c>
      <c r="D155" s="27">
        <f t="shared" ref="D155:F155" si="18">SUM(D152:D154)</f>
        <v>5.1000000000000005</v>
      </c>
      <c r="E155" s="27">
        <f t="shared" si="18"/>
        <v>33.5</v>
      </c>
      <c r="F155" s="27">
        <f t="shared" si="18"/>
        <v>180</v>
      </c>
      <c r="G155" s="8"/>
      <c r="H155" s="8"/>
    </row>
    <row r="156" spans="1:8" ht="20.100000000000001" customHeight="1">
      <c r="A156" s="23" t="s">
        <v>83</v>
      </c>
      <c r="B156" s="22"/>
      <c r="C156" s="27">
        <f>C150+C155</f>
        <v>25.2</v>
      </c>
      <c r="D156" s="27">
        <f t="shared" ref="D156:F156" si="19">D150+D155</f>
        <v>33.46</v>
      </c>
      <c r="E156" s="27">
        <f t="shared" si="19"/>
        <v>140.16</v>
      </c>
      <c r="F156" s="27">
        <f t="shared" si="19"/>
        <v>886.50000000000011</v>
      </c>
      <c r="G156" s="8"/>
      <c r="H156" s="8"/>
    </row>
    <row r="157" spans="1:8" ht="20.100000000000001" customHeight="1">
      <c r="A157" s="48" t="s">
        <v>49</v>
      </c>
      <c r="B157" s="48"/>
      <c r="C157" s="48"/>
      <c r="D157" s="48"/>
      <c r="E157" s="48"/>
      <c r="F157" s="48"/>
      <c r="G157" s="48"/>
      <c r="H157" s="48"/>
    </row>
    <row r="158" spans="1:8" ht="33" customHeight="1">
      <c r="A158" s="49" t="s">
        <v>1</v>
      </c>
      <c r="B158" s="50" t="s">
        <v>2</v>
      </c>
      <c r="C158" s="52" t="s">
        <v>3</v>
      </c>
      <c r="D158" s="53"/>
      <c r="E158" s="53"/>
      <c r="F158" s="50" t="s">
        <v>4</v>
      </c>
      <c r="G158" s="49" t="s">
        <v>5</v>
      </c>
      <c r="H158" s="49" t="s">
        <v>6</v>
      </c>
    </row>
    <row r="159" spans="1:8" ht="20.100000000000001" customHeight="1">
      <c r="A159" s="41"/>
      <c r="B159" s="51"/>
      <c r="C159" s="2" t="s">
        <v>7</v>
      </c>
      <c r="D159" s="2" t="s">
        <v>8</v>
      </c>
      <c r="E159" s="2" t="s">
        <v>9</v>
      </c>
      <c r="F159" s="51"/>
      <c r="G159" s="41"/>
      <c r="H159" s="41"/>
    </row>
    <row r="160" spans="1:8" ht="20.100000000000001" customHeight="1">
      <c r="A160" s="42" t="s">
        <v>10</v>
      </c>
      <c r="B160" s="43"/>
      <c r="C160" s="43"/>
      <c r="D160" s="43"/>
      <c r="E160" s="43"/>
      <c r="F160" s="43"/>
      <c r="G160" s="43"/>
      <c r="H160" s="44"/>
    </row>
    <row r="161" spans="1:8" ht="49.5" customHeight="1">
      <c r="A161" s="4" t="s">
        <v>11</v>
      </c>
      <c r="B161" s="5">
        <v>60</v>
      </c>
      <c r="C161" s="28">
        <v>0.5</v>
      </c>
      <c r="D161" s="28">
        <v>0.06</v>
      </c>
      <c r="E161" s="28">
        <v>0.96</v>
      </c>
      <c r="F161" s="28">
        <v>7.56</v>
      </c>
      <c r="G161" s="6" t="s">
        <v>12</v>
      </c>
      <c r="H161" s="6"/>
    </row>
    <row r="162" spans="1:8" ht="20.100000000000001" customHeight="1">
      <c r="A162" s="7" t="s">
        <v>76</v>
      </c>
      <c r="B162" s="5" t="s">
        <v>14</v>
      </c>
      <c r="C162" s="28">
        <v>4.5999999999999996</v>
      </c>
      <c r="D162" s="28">
        <v>4.4000000000000004</v>
      </c>
      <c r="E162" s="28">
        <v>15.2</v>
      </c>
      <c r="F162" s="28">
        <v>117.8</v>
      </c>
      <c r="G162" s="6" t="s">
        <v>28</v>
      </c>
      <c r="H162" s="6" t="s">
        <v>16</v>
      </c>
    </row>
    <row r="163" spans="1:8" ht="20.100000000000001" customHeight="1">
      <c r="A163" s="7" t="s">
        <v>77</v>
      </c>
      <c r="B163" s="5" t="s">
        <v>50</v>
      </c>
      <c r="C163" s="28">
        <v>13.4</v>
      </c>
      <c r="D163" s="28">
        <v>12.9</v>
      </c>
      <c r="E163" s="28">
        <v>12.3</v>
      </c>
      <c r="F163" s="28">
        <v>158</v>
      </c>
      <c r="G163" s="6" t="s">
        <v>52</v>
      </c>
      <c r="H163" s="6" t="s">
        <v>51</v>
      </c>
    </row>
    <row r="164" spans="1:8" ht="20.100000000000001" customHeight="1">
      <c r="A164" s="7" t="s">
        <v>78</v>
      </c>
      <c r="B164" s="5">
        <v>150</v>
      </c>
      <c r="C164" s="28">
        <v>3.6</v>
      </c>
      <c r="D164" s="28">
        <v>6</v>
      </c>
      <c r="E164" s="28">
        <v>37.1</v>
      </c>
      <c r="F164" s="28">
        <v>221</v>
      </c>
      <c r="G164" s="6">
        <v>512</v>
      </c>
      <c r="H164" s="6">
        <v>2004</v>
      </c>
    </row>
    <row r="165" spans="1:8" ht="20.100000000000001" customHeight="1">
      <c r="A165" s="7" t="s">
        <v>64</v>
      </c>
      <c r="B165" s="5" t="s">
        <v>14</v>
      </c>
      <c r="C165" s="28">
        <v>0.2</v>
      </c>
      <c r="D165" s="28">
        <v>0.2</v>
      </c>
      <c r="E165" s="28">
        <v>27.1</v>
      </c>
      <c r="F165" s="28">
        <v>111.1</v>
      </c>
      <c r="G165" s="6">
        <v>631</v>
      </c>
      <c r="H165" s="6">
        <v>2004</v>
      </c>
    </row>
    <row r="166" spans="1:8" ht="20.100000000000001" customHeight="1">
      <c r="A166" s="7" t="s">
        <v>20</v>
      </c>
      <c r="B166" s="5" t="s">
        <v>23</v>
      </c>
      <c r="C166" s="28">
        <v>3</v>
      </c>
      <c r="D166" s="28">
        <v>0.2</v>
      </c>
      <c r="E166" s="28">
        <v>19.5</v>
      </c>
      <c r="F166" s="28">
        <v>91.9</v>
      </c>
      <c r="G166" s="8" t="s">
        <v>21</v>
      </c>
      <c r="H166" s="6" t="s">
        <v>13</v>
      </c>
    </row>
    <row r="167" spans="1:8" ht="20.100000000000001" customHeight="1">
      <c r="A167" s="7" t="s">
        <v>22</v>
      </c>
      <c r="B167" s="5">
        <v>40</v>
      </c>
      <c r="C167" s="28">
        <v>2.5</v>
      </c>
      <c r="D167" s="28">
        <v>0.4</v>
      </c>
      <c r="E167" s="28">
        <v>16.5</v>
      </c>
      <c r="F167" s="28">
        <v>79.2</v>
      </c>
      <c r="G167" s="34" t="s">
        <v>24</v>
      </c>
      <c r="H167" s="35" t="s">
        <v>13</v>
      </c>
    </row>
    <row r="168" spans="1:8" ht="20.100000000000001" customHeight="1">
      <c r="A168" s="9" t="s">
        <v>25</v>
      </c>
      <c r="B168" s="2">
        <v>810</v>
      </c>
      <c r="C168" s="29">
        <f>SUM(C161:C167)</f>
        <v>27.8</v>
      </c>
      <c r="D168" s="29">
        <f>SUM(D161:D167)</f>
        <v>24.159999999999997</v>
      </c>
      <c r="E168" s="29">
        <f>SUM(E161:E167)</f>
        <v>128.66</v>
      </c>
      <c r="F168" s="29">
        <f>SUM(F161:F167)</f>
        <v>786.56000000000006</v>
      </c>
      <c r="G168" s="24" t="s">
        <v>13</v>
      </c>
      <c r="H168" s="24" t="s">
        <v>13</v>
      </c>
    </row>
    <row r="169" spans="1:8" ht="20.100000000000001" customHeight="1">
      <c r="A169" s="39" t="s">
        <v>80</v>
      </c>
      <c r="B169" s="39"/>
      <c r="C169" s="39"/>
      <c r="D169" s="39"/>
      <c r="E169" s="39"/>
      <c r="F169" s="39"/>
      <c r="G169" s="39"/>
      <c r="H169" s="39"/>
    </row>
    <row r="170" spans="1:8" ht="20.100000000000001" customHeight="1">
      <c r="A170" s="25" t="s">
        <v>82</v>
      </c>
      <c r="B170" s="38" t="s">
        <v>94</v>
      </c>
      <c r="C170" s="26">
        <v>0.4</v>
      </c>
      <c r="D170" s="26">
        <v>0.4</v>
      </c>
      <c r="E170" s="26">
        <v>24.9</v>
      </c>
      <c r="F170" s="26">
        <v>107.6</v>
      </c>
      <c r="G170" s="8">
        <v>372</v>
      </c>
      <c r="H170" s="8">
        <v>2011</v>
      </c>
    </row>
    <row r="171" spans="1:8" ht="20.100000000000001" customHeight="1">
      <c r="A171" s="25" t="s">
        <v>72</v>
      </c>
      <c r="B171" s="8" t="s">
        <v>95</v>
      </c>
      <c r="C171" s="26">
        <v>0.3</v>
      </c>
      <c r="D171" s="26">
        <v>0</v>
      </c>
      <c r="E171" s="26">
        <v>15.2</v>
      </c>
      <c r="F171" s="26">
        <v>60</v>
      </c>
      <c r="G171" s="8">
        <v>377</v>
      </c>
      <c r="H171" s="8">
        <v>2011</v>
      </c>
    </row>
    <row r="172" spans="1:8" ht="20.100000000000001" customHeight="1">
      <c r="A172" s="23" t="s">
        <v>25</v>
      </c>
      <c r="B172" s="22">
        <v>322</v>
      </c>
      <c r="C172" s="27">
        <f>SUM(C170:C171)</f>
        <v>0.7</v>
      </c>
      <c r="D172" s="27">
        <f t="shared" ref="D172:F172" si="20">SUM(D170:D171)</f>
        <v>0.4</v>
      </c>
      <c r="E172" s="27">
        <f t="shared" si="20"/>
        <v>40.099999999999994</v>
      </c>
      <c r="F172" s="27">
        <f t="shared" si="20"/>
        <v>167.6</v>
      </c>
      <c r="G172" s="8"/>
      <c r="H172" s="8"/>
    </row>
    <row r="173" spans="1:8" ht="20.100000000000001" customHeight="1">
      <c r="A173" s="23" t="s">
        <v>83</v>
      </c>
      <c r="B173" s="22"/>
      <c r="C173" s="27">
        <f>C168+C172</f>
        <v>28.5</v>
      </c>
      <c r="D173" s="27">
        <f t="shared" ref="D173:F173" si="21">D168+D172</f>
        <v>24.559999999999995</v>
      </c>
      <c r="E173" s="27">
        <f t="shared" si="21"/>
        <v>168.76</v>
      </c>
      <c r="F173" s="27">
        <f t="shared" si="21"/>
        <v>954.16000000000008</v>
      </c>
      <c r="G173" s="8"/>
      <c r="H173" s="8"/>
    </row>
    <row r="174" spans="1:8" ht="20.100000000000001" customHeight="1">
      <c r="A174" s="11" t="s">
        <v>36</v>
      </c>
      <c r="B174" s="11"/>
      <c r="C174" s="11"/>
      <c r="D174" s="11"/>
      <c r="E174" s="11"/>
      <c r="F174" s="11"/>
      <c r="G174" s="12"/>
      <c r="H174" s="13"/>
    </row>
    <row r="175" spans="1:8" ht="20.100000000000001" customHeight="1">
      <c r="A175" s="14" t="s">
        <v>37</v>
      </c>
      <c r="B175" s="15"/>
      <c r="C175" s="16" t="s">
        <v>38</v>
      </c>
      <c r="D175" s="16" t="s">
        <v>39</v>
      </c>
      <c r="E175" s="16" t="s">
        <v>40</v>
      </c>
      <c r="F175" s="16" t="s">
        <v>41</v>
      </c>
      <c r="G175" s="17"/>
      <c r="H175" s="13"/>
    </row>
    <row r="176" spans="1:8" ht="20.100000000000001" customHeight="1">
      <c r="A176" s="14" t="s">
        <v>42</v>
      </c>
      <c r="B176" s="15"/>
      <c r="C176" s="18">
        <f>C18+C36+C53+C70+C86+C104+C122+C138+C156+C173</f>
        <v>278.2</v>
      </c>
      <c r="D176" s="18">
        <f t="shared" ref="D176:F176" si="22">D18+D36+D53+D70+D86+D104+D122+D138+D156+D173</f>
        <v>286.74</v>
      </c>
      <c r="E176" s="18">
        <f t="shared" si="22"/>
        <v>1471.24</v>
      </c>
      <c r="F176" s="18">
        <f t="shared" si="22"/>
        <v>9194.02</v>
      </c>
      <c r="G176" s="13"/>
      <c r="H176" s="13"/>
    </row>
    <row r="177" spans="1:8" ht="20.100000000000001" customHeight="1">
      <c r="A177" s="14" t="s">
        <v>43</v>
      </c>
      <c r="B177" s="15"/>
      <c r="C177" s="19">
        <f>C176/10</f>
        <v>27.82</v>
      </c>
      <c r="D177" s="19">
        <f t="shared" ref="D177:F177" si="23">D176/10</f>
        <v>28.673999999999999</v>
      </c>
      <c r="E177" s="19">
        <f t="shared" si="23"/>
        <v>147.124</v>
      </c>
      <c r="F177" s="19">
        <f t="shared" si="23"/>
        <v>919.40200000000004</v>
      </c>
      <c r="G177" s="17"/>
      <c r="H177" s="13"/>
    </row>
    <row r="178" spans="1:8" ht="46.5" customHeight="1">
      <c r="A178" s="45" t="s">
        <v>44</v>
      </c>
      <c r="B178" s="45"/>
      <c r="C178" s="45"/>
      <c r="D178" s="45"/>
      <c r="E178" s="45"/>
      <c r="F178" s="45"/>
      <c r="G178" s="45"/>
      <c r="H178" s="13"/>
    </row>
    <row r="179" spans="1:8" ht="46.5" customHeight="1">
      <c r="A179" s="46" t="s">
        <v>45</v>
      </c>
      <c r="B179" s="46"/>
      <c r="C179" s="46"/>
      <c r="D179" s="46"/>
      <c r="E179" s="46"/>
      <c r="F179" s="46"/>
      <c r="G179" s="46"/>
      <c r="H179" s="13"/>
    </row>
    <row r="180" spans="1:8" ht="47.25" customHeight="1">
      <c r="A180" s="47" t="s">
        <v>46</v>
      </c>
      <c r="B180" s="47"/>
      <c r="C180" s="47"/>
      <c r="D180" s="47"/>
      <c r="E180" s="47"/>
      <c r="F180" s="47"/>
      <c r="G180" s="47"/>
      <c r="H180" s="47"/>
    </row>
  </sheetData>
  <mergeCells count="94">
    <mergeCell ref="A5:H5"/>
    <mergeCell ref="B20:B21"/>
    <mergeCell ref="G20:G21"/>
    <mergeCell ref="H20:H21"/>
    <mergeCell ref="A19:H19"/>
    <mergeCell ref="A20:A21"/>
    <mergeCell ref="C20:E20"/>
    <mergeCell ref="F20:F21"/>
    <mergeCell ref="A14:H14"/>
    <mergeCell ref="A1:H1"/>
    <mergeCell ref="A2:H2"/>
    <mergeCell ref="A3:A4"/>
    <mergeCell ref="B3:B4"/>
    <mergeCell ref="C3:E3"/>
    <mergeCell ref="F3:F4"/>
    <mergeCell ref="G3:G4"/>
    <mergeCell ref="H3:H4"/>
    <mergeCell ref="A22:H22"/>
    <mergeCell ref="A40:H40"/>
    <mergeCell ref="A54:H54"/>
    <mergeCell ref="A55:A56"/>
    <mergeCell ref="B55:B56"/>
    <mergeCell ref="C55:E55"/>
    <mergeCell ref="F55:F56"/>
    <mergeCell ref="G55:G56"/>
    <mergeCell ref="H55:H56"/>
    <mergeCell ref="A37:H37"/>
    <mergeCell ref="A38:A39"/>
    <mergeCell ref="B38:B39"/>
    <mergeCell ref="C38:E38"/>
    <mergeCell ref="F38:F39"/>
    <mergeCell ref="G38:G39"/>
    <mergeCell ref="H38:H39"/>
    <mergeCell ref="A57:H57"/>
    <mergeCell ref="A87:H87"/>
    <mergeCell ref="A88:A89"/>
    <mergeCell ref="B88:B89"/>
    <mergeCell ref="C88:E88"/>
    <mergeCell ref="F88:F89"/>
    <mergeCell ref="G88:G89"/>
    <mergeCell ref="H88:H89"/>
    <mergeCell ref="B106:B107"/>
    <mergeCell ref="G106:G107"/>
    <mergeCell ref="H106:H107"/>
    <mergeCell ref="A105:H105"/>
    <mergeCell ref="A106:A107"/>
    <mergeCell ref="C106:E106"/>
    <mergeCell ref="F106:F107"/>
    <mergeCell ref="A90:H90"/>
    <mergeCell ref="A71:H71"/>
    <mergeCell ref="A72:A73"/>
    <mergeCell ref="B72:B73"/>
    <mergeCell ref="C72:E72"/>
    <mergeCell ref="F72:F73"/>
    <mergeCell ref="G72:G73"/>
    <mergeCell ref="H72:H73"/>
    <mergeCell ref="A74:H74"/>
    <mergeCell ref="A123:H123"/>
    <mergeCell ref="A124:A125"/>
    <mergeCell ref="B124:B125"/>
    <mergeCell ref="C124:E124"/>
    <mergeCell ref="F124:F125"/>
    <mergeCell ref="G124:G125"/>
    <mergeCell ref="B140:B141"/>
    <mergeCell ref="C140:E140"/>
    <mergeCell ref="F140:F141"/>
    <mergeCell ref="G140:G141"/>
    <mergeCell ref="H140:H141"/>
    <mergeCell ref="A178:G178"/>
    <mergeCell ref="A179:G179"/>
    <mergeCell ref="A180:H180"/>
    <mergeCell ref="A157:H157"/>
    <mergeCell ref="A158:A159"/>
    <mergeCell ref="B158:B159"/>
    <mergeCell ref="C158:E158"/>
    <mergeCell ref="F158:F159"/>
    <mergeCell ref="G158:G159"/>
    <mergeCell ref="H158:H159"/>
    <mergeCell ref="A117:H117"/>
    <mergeCell ref="A134:H134"/>
    <mergeCell ref="A151:H151"/>
    <mergeCell ref="A169:H169"/>
    <mergeCell ref="A31:H31"/>
    <mergeCell ref="A49:H49"/>
    <mergeCell ref="A65:H65"/>
    <mergeCell ref="A82:H82"/>
    <mergeCell ref="A99:H99"/>
    <mergeCell ref="H124:H125"/>
    <mergeCell ref="A160:H160"/>
    <mergeCell ref="A108:H108"/>
    <mergeCell ref="A142:H142"/>
    <mergeCell ref="A126:H126"/>
    <mergeCell ref="A139:H139"/>
    <mergeCell ref="A140:A141"/>
  </mergeCells>
  <pageMargins left="0.39370078740157483" right="0.39370078740157483" top="0.39370078740157483" bottom="0.39370078740157483" header="0.51181102362204722" footer="0.51181102362204722"/>
  <pageSetup paperSize="9" scale="97" orientation="landscape" r:id="rId1"/>
  <rowBreaks count="10" manualBreakCount="10">
    <brk id="18" max="16383" man="1"/>
    <brk id="36" max="16383" man="1"/>
    <brk id="53" max="16383" man="1"/>
    <brk id="70" max="16383" man="1"/>
    <brk id="86" max="16383" man="1"/>
    <brk id="104" max="16383" man="1"/>
    <brk id="122" max="16383" man="1"/>
    <brk id="138" max="16383" man="1"/>
    <brk id="156" max="16383" man="1"/>
    <brk id="1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ОПЕРАТОР</cp:lastModifiedBy>
  <cp:lastPrinted>2026-04-15T07:46:45Z</cp:lastPrinted>
  <dcterms:created xsi:type="dcterms:W3CDTF">2021-10-22T11:33:20Z</dcterms:created>
  <dcterms:modified xsi:type="dcterms:W3CDTF">2026-04-15T07:54:02Z</dcterms:modified>
</cp:coreProperties>
</file>